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288" windowWidth="15192" windowHeight="9540" firstSheet="1" activeTab="1"/>
  </bookViews>
  <sheets>
    <sheet name="Instructions" sheetId="6" r:id="rId1"/>
    <sheet name="Budget" sheetId="2" r:id="rId2"/>
    <sheet name="One Stop Centers" sheetId="4" r:id="rId3"/>
    <sheet name="WIB Costs" sheetId="12" r:id="rId4"/>
    <sheet name="FTE Staffing" sheetId="8" r:id="rId5"/>
    <sheet name="Training" sheetId="11" r:id="rId6"/>
    <sheet name="Summary" sheetId="1" r:id="rId7"/>
    <sheet name="Data" sheetId="5" r:id="rId8"/>
  </sheets>
  <definedNames>
    <definedName name="_xlnm.Print_Area" localSheetId="1">Budget!$B$2:$H$33</definedName>
    <definedName name="_xlnm.Print_Area" localSheetId="4">'FTE Staffing'!$B$3:$K$21</definedName>
    <definedName name="_xlnm.Print_Area" localSheetId="0">Instructions!$B$1:$M$36</definedName>
    <definedName name="_xlnm.Print_Area" localSheetId="2">'One Stop Centers'!$B$1:$H$216</definedName>
    <definedName name="_xlnm.Print_Area" localSheetId="6">Summary!$B$2:$L$28</definedName>
    <definedName name="_xlnm.Print_Area" localSheetId="5">Training!$B$3:$R$23</definedName>
    <definedName name="_xlnm.Print_Area" localSheetId="3">'WIB Costs'!$B$2:$H$12</definedName>
    <definedName name="_xlnm.Print_Titles" localSheetId="5">Training!$B:$C</definedName>
  </definedNames>
  <calcPr calcId="145621"/>
</workbook>
</file>

<file path=xl/calcChain.xml><?xml version="1.0" encoding="utf-8"?>
<calcChain xmlns="http://schemas.openxmlformats.org/spreadsheetml/2006/main">
  <c r="H12" i="12" l="1"/>
  <c r="O22" i="5" s="1"/>
  <c r="H19" i="2" s="1"/>
  <c r="G12" i="12"/>
  <c r="N22" i="5" s="1"/>
  <c r="G19" i="2" s="1"/>
  <c r="F12" i="12"/>
  <c r="M22" i="5" s="1"/>
  <c r="F19" i="2" s="1"/>
  <c r="E12" i="12"/>
  <c r="L22" i="5" s="1"/>
  <c r="E19" i="2" s="1"/>
  <c r="D12" i="12"/>
  <c r="K22" i="5" s="1"/>
  <c r="D19" i="2" s="1"/>
  <c r="C11" i="12"/>
  <c r="C10" i="12"/>
  <c r="C9" i="12"/>
  <c r="C8" i="12"/>
  <c r="C7" i="12"/>
  <c r="C6" i="12"/>
  <c r="C5" i="12"/>
  <c r="C20" i="11"/>
  <c r="C21" i="11"/>
  <c r="C22" i="11"/>
  <c r="C19" i="11"/>
  <c r="C9" i="11"/>
  <c r="C10" i="11"/>
  <c r="C11" i="11"/>
  <c r="C8" i="11"/>
  <c r="Q23" i="11"/>
  <c r="Q12" i="11"/>
  <c r="L12" i="11"/>
  <c r="L23" i="11"/>
  <c r="G12" i="11"/>
  <c r="G23" i="11"/>
  <c r="F11" i="8"/>
  <c r="F21" i="8"/>
  <c r="D206" i="5"/>
  <c r="D194" i="5"/>
  <c r="D182" i="5"/>
  <c r="D170" i="5"/>
  <c r="D158" i="5"/>
  <c r="D146" i="5"/>
  <c r="D134" i="5"/>
  <c r="D122" i="5"/>
  <c r="D110" i="5"/>
  <c r="Y110" i="5"/>
  <c r="Y111" i="5"/>
  <c r="Y112" i="5"/>
  <c r="Y121" i="5"/>
  <c r="Y122" i="5"/>
  <c r="Y123" i="5"/>
  <c r="Y124" i="5"/>
  <c r="Y133" i="5"/>
  <c r="Y134" i="5"/>
  <c r="Y135" i="5"/>
  <c r="Y136" i="5"/>
  <c r="Y145" i="5"/>
  <c r="Y146" i="5"/>
  <c r="Y147" i="5"/>
  <c r="Y148" i="5"/>
  <c r="Y157" i="5"/>
  <c r="Y158" i="5"/>
  <c r="Y159" i="5"/>
  <c r="Y160" i="5"/>
  <c r="Y169" i="5"/>
  <c r="Y170" i="5"/>
  <c r="Y171" i="5"/>
  <c r="Y172" i="5"/>
  <c r="Y181" i="5"/>
  <c r="Y182" i="5"/>
  <c r="Y183" i="5"/>
  <c r="Y184" i="5"/>
  <c r="Y193" i="5"/>
  <c r="Y194" i="5"/>
  <c r="Y195" i="5"/>
  <c r="Y196" i="5"/>
  <c r="Y205" i="5"/>
  <c r="Y206" i="5"/>
  <c r="Y207" i="5"/>
  <c r="Y208" i="5"/>
  <c r="E161" i="5"/>
  <c r="F161" i="5"/>
  <c r="G161" i="5"/>
  <c r="H161" i="5"/>
  <c r="E162" i="5"/>
  <c r="F162" i="5"/>
  <c r="G162" i="5"/>
  <c r="H162" i="5"/>
  <c r="E163" i="5"/>
  <c r="F163" i="5"/>
  <c r="G163" i="5"/>
  <c r="H163" i="5"/>
  <c r="E164" i="5"/>
  <c r="F164" i="5"/>
  <c r="G164" i="5"/>
  <c r="H164" i="5"/>
  <c r="E165" i="5"/>
  <c r="F165" i="5"/>
  <c r="G165" i="5"/>
  <c r="H165" i="5"/>
  <c r="E166" i="5"/>
  <c r="F166" i="5"/>
  <c r="G166" i="5"/>
  <c r="H166" i="5"/>
  <c r="E167" i="5"/>
  <c r="F167" i="5"/>
  <c r="G167" i="5"/>
  <c r="H167" i="5"/>
  <c r="D162" i="5"/>
  <c r="D163" i="5"/>
  <c r="D164" i="5"/>
  <c r="D165" i="5"/>
  <c r="D166" i="5"/>
  <c r="D167" i="5"/>
  <c r="D161" i="5"/>
  <c r="E173" i="5"/>
  <c r="F173" i="5"/>
  <c r="G173" i="5"/>
  <c r="H173" i="5"/>
  <c r="E174" i="5"/>
  <c r="F174" i="5"/>
  <c r="G174" i="5"/>
  <c r="H174" i="5"/>
  <c r="E175" i="5"/>
  <c r="F175" i="5"/>
  <c r="G175" i="5"/>
  <c r="H175" i="5"/>
  <c r="E176" i="5"/>
  <c r="F176" i="5"/>
  <c r="G176" i="5"/>
  <c r="H176" i="5"/>
  <c r="E177" i="5"/>
  <c r="F177" i="5"/>
  <c r="G177" i="5"/>
  <c r="H177" i="5"/>
  <c r="E178" i="5"/>
  <c r="F178" i="5"/>
  <c r="G178" i="5"/>
  <c r="H178" i="5"/>
  <c r="E179" i="5"/>
  <c r="F179" i="5"/>
  <c r="G179" i="5"/>
  <c r="H179" i="5"/>
  <c r="D174" i="5"/>
  <c r="D175" i="5"/>
  <c r="D176" i="5"/>
  <c r="D177" i="5"/>
  <c r="D178" i="5"/>
  <c r="D179" i="5"/>
  <c r="D173" i="5"/>
  <c r="E185" i="5"/>
  <c r="F185" i="5"/>
  <c r="G185" i="5"/>
  <c r="H185" i="5"/>
  <c r="E186" i="5"/>
  <c r="F186" i="5"/>
  <c r="G186" i="5"/>
  <c r="H186" i="5"/>
  <c r="E187" i="5"/>
  <c r="F187" i="5"/>
  <c r="G187" i="5"/>
  <c r="H187" i="5"/>
  <c r="E188" i="5"/>
  <c r="F188" i="5"/>
  <c r="G188" i="5"/>
  <c r="H188" i="5"/>
  <c r="E189" i="5"/>
  <c r="F189" i="5"/>
  <c r="G189" i="5"/>
  <c r="H189" i="5"/>
  <c r="E190" i="5"/>
  <c r="F190" i="5"/>
  <c r="G190" i="5"/>
  <c r="H190" i="5"/>
  <c r="E191" i="5"/>
  <c r="F191" i="5"/>
  <c r="G191" i="5"/>
  <c r="H191" i="5"/>
  <c r="D186" i="5"/>
  <c r="D187" i="5"/>
  <c r="D188" i="5"/>
  <c r="D189" i="5"/>
  <c r="D190" i="5"/>
  <c r="D191" i="5"/>
  <c r="D185" i="5"/>
  <c r="E197" i="5"/>
  <c r="F197" i="5"/>
  <c r="G197" i="5"/>
  <c r="H197" i="5"/>
  <c r="E198" i="5"/>
  <c r="F198" i="5"/>
  <c r="G198" i="5"/>
  <c r="H198" i="5"/>
  <c r="E199" i="5"/>
  <c r="F199" i="5"/>
  <c r="G199" i="5"/>
  <c r="H199" i="5"/>
  <c r="E200" i="5"/>
  <c r="F200" i="5"/>
  <c r="G200" i="5"/>
  <c r="H200" i="5"/>
  <c r="E201" i="5"/>
  <c r="F201" i="5"/>
  <c r="G201" i="5"/>
  <c r="H201" i="5"/>
  <c r="E202" i="5"/>
  <c r="F202" i="5"/>
  <c r="G202" i="5"/>
  <c r="H202" i="5"/>
  <c r="E203" i="5"/>
  <c r="F203" i="5"/>
  <c r="G203" i="5"/>
  <c r="H203" i="5"/>
  <c r="D198" i="5"/>
  <c r="D199" i="5"/>
  <c r="D200" i="5"/>
  <c r="D201" i="5"/>
  <c r="D202" i="5"/>
  <c r="D203" i="5"/>
  <c r="D197" i="5"/>
  <c r="E209" i="5"/>
  <c r="F209" i="5"/>
  <c r="G209" i="5"/>
  <c r="H209" i="5"/>
  <c r="E210" i="5"/>
  <c r="F210" i="5"/>
  <c r="G210" i="5"/>
  <c r="H210" i="5"/>
  <c r="E211" i="5"/>
  <c r="F211" i="5"/>
  <c r="G211" i="5"/>
  <c r="H211" i="5"/>
  <c r="E212" i="5"/>
  <c r="F212" i="5"/>
  <c r="G212" i="5"/>
  <c r="H212" i="5"/>
  <c r="E213" i="5"/>
  <c r="F213" i="5"/>
  <c r="G213" i="5"/>
  <c r="H213" i="5"/>
  <c r="E214" i="5"/>
  <c r="F214" i="5"/>
  <c r="G214" i="5"/>
  <c r="H214" i="5"/>
  <c r="E215" i="5"/>
  <c r="F215" i="5"/>
  <c r="G215" i="5"/>
  <c r="H215" i="5"/>
  <c r="D210" i="5"/>
  <c r="D211" i="5"/>
  <c r="D212" i="5"/>
  <c r="D213" i="5"/>
  <c r="D214" i="5"/>
  <c r="D215" i="5"/>
  <c r="D209" i="5"/>
  <c r="E149" i="5"/>
  <c r="F149" i="5"/>
  <c r="G149" i="5"/>
  <c r="H149" i="5"/>
  <c r="E150" i="5"/>
  <c r="F150" i="5"/>
  <c r="G150" i="5"/>
  <c r="H150" i="5"/>
  <c r="E151" i="5"/>
  <c r="F151" i="5"/>
  <c r="G151" i="5"/>
  <c r="H151" i="5"/>
  <c r="E152" i="5"/>
  <c r="F152" i="5"/>
  <c r="G152" i="5"/>
  <c r="H152" i="5"/>
  <c r="E153" i="5"/>
  <c r="F153" i="5"/>
  <c r="G153" i="5"/>
  <c r="H153" i="5"/>
  <c r="E154" i="5"/>
  <c r="F154" i="5"/>
  <c r="G154" i="5"/>
  <c r="H154" i="5"/>
  <c r="E155" i="5"/>
  <c r="F155" i="5"/>
  <c r="G155" i="5"/>
  <c r="H155" i="5"/>
  <c r="D150" i="5"/>
  <c r="D151" i="5"/>
  <c r="D152" i="5"/>
  <c r="D153" i="5"/>
  <c r="D154" i="5"/>
  <c r="D155" i="5"/>
  <c r="D149" i="5"/>
  <c r="E137" i="5"/>
  <c r="F137" i="5"/>
  <c r="G137" i="5"/>
  <c r="H137" i="5"/>
  <c r="E138" i="5"/>
  <c r="F138" i="5"/>
  <c r="G138" i="5"/>
  <c r="H138" i="5"/>
  <c r="E139" i="5"/>
  <c r="F139" i="5"/>
  <c r="G139" i="5"/>
  <c r="H139" i="5"/>
  <c r="E140" i="5"/>
  <c r="F140" i="5"/>
  <c r="G140" i="5"/>
  <c r="H140" i="5"/>
  <c r="E141" i="5"/>
  <c r="F141" i="5"/>
  <c r="G141" i="5"/>
  <c r="H141" i="5"/>
  <c r="E142" i="5"/>
  <c r="F142" i="5"/>
  <c r="G142" i="5"/>
  <c r="H142" i="5"/>
  <c r="E143" i="5"/>
  <c r="F143" i="5"/>
  <c r="G143" i="5"/>
  <c r="H143" i="5"/>
  <c r="D138" i="5"/>
  <c r="D139" i="5"/>
  <c r="D140" i="5"/>
  <c r="D141" i="5"/>
  <c r="D142" i="5"/>
  <c r="D143" i="5"/>
  <c r="D137" i="5"/>
  <c r="D126" i="5"/>
  <c r="E126" i="5"/>
  <c r="F126" i="5"/>
  <c r="G126" i="5"/>
  <c r="H126" i="5"/>
  <c r="D127" i="5"/>
  <c r="E127" i="5"/>
  <c r="F127" i="5"/>
  <c r="G127" i="5"/>
  <c r="H127" i="5"/>
  <c r="D128" i="5"/>
  <c r="E128" i="5"/>
  <c r="F128" i="5"/>
  <c r="G128" i="5"/>
  <c r="H128" i="5"/>
  <c r="D129" i="5"/>
  <c r="E129" i="5"/>
  <c r="F129" i="5"/>
  <c r="G129" i="5"/>
  <c r="H129" i="5"/>
  <c r="D130" i="5"/>
  <c r="E130" i="5"/>
  <c r="F130" i="5"/>
  <c r="G130" i="5"/>
  <c r="H130" i="5"/>
  <c r="D131" i="5"/>
  <c r="E131" i="5"/>
  <c r="F131" i="5"/>
  <c r="G131" i="5"/>
  <c r="H131" i="5"/>
  <c r="E125" i="5"/>
  <c r="F125" i="5"/>
  <c r="G125" i="5"/>
  <c r="H125" i="5"/>
  <c r="D125" i="5"/>
  <c r="D114" i="5"/>
  <c r="E114" i="5"/>
  <c r="F114" i="5"/>
  <c r="G114" i="5"/>
  <c r="H114" i="5"/>
  <c r="D115" i="5"/>
  <c r="E115" i="5"/>
  <c r="F115" i="5"/>
  <c r="G115" i="5"/>
  <c r="H115" i="5"/>
  <c r="D116" i="5"/>
  <c r="E116" i="5"/>
  <c r="F116" i="5"/>
  <c r="G116" i="5"/>
  <c r="H116" i="5"/>
  <c r="D117" i="5"/>
  <c r="E117" i="5"/>
  <c r="F117" i="5"/>
  <c r="G117" i="5"/>
  <c r="H117" i="5"/>
  <c r="D118" i="5"/>
  <c r="E118" i="5"/>
  <c r="F118" i="5"/>
  <c r="G118" i="5"/>
  <c r="H118" i="5"/>
  <c r="D119" i="5"/>
  <c r="E119" i="5"/>
  <c r="F119" i="5"/>
  <c r="G119" i="5"/>
  <c r="H119" i="5"/>
  <c r="E113" i="5"/>
  <c r="F113" i="5"/>
  <c r="G113" i="5"/>
  <c r="H113" i="5"/>
  <c r="D113" i="5"/>
  <c r="H216" i="4"/>
  <c r="G216" i="4"/>
  <c r="F216" i="4"/>
  <c r="E216" i="4"/>
  <c r="D216" i="4"/>
  <c r="C215" i="4"/>
  <c r="Y215" i="5" s="1"/>
  <c r="C214" i="4"/>
  <c r="Y214" i="5" s="1"/>
  <c r="C213" i="4"/>
  <c r="Y213" i="5" s="1"/>
  <c r="C212" i="4"/>
  <c r="Y212" i="5" s="1"/>
  <c r="C211" i="4"/>
  <c r="Y211" i="5" s="1"/>
  <c r="C210" i="4"/>
  <c r="Y210" i="5" s="1"/>
  <c r="C209" i="4"/>
  <c r="H204" i="4"/>
  <c r="G204" i="4"/>
  <c r="F204" i="4"/>
  <c r="E204" i="4"/>
  <c r="D204" i="4"/>
  <c r="C203" i="4"/>
  <c r="Y203" i="5" s="1"/>
  <c r="C202" i="4"/>
  <c r="Y202" i="5" s="1"/>
  <c r="C201" i="4"/>
  <c r="Y201" i="5" s="1"/>
  <c r="C200" i="4"/>
  <c r="Y200" i="5" s="1"/>
  <c r="C199" i="4"/>
  <c r="Y199" i="5" s="1"/>
  <c r="C198" i="4"/>
  <c r="C197" i="4"/>
  <c r="Y197" i="5" s="1"/>
  <c r="H192" i="4"/>
  <c r="G192" i="4"/>
  <c r="F192" i="4"/>
  <c r="E192" i="4"/>
  <c r="D192" i="4"/>
  <c r="C191" i="4"/>
  <c r="Y191" i="5" s="1"/>
  <c r="C190" i="4"/>
  <c r="Y190" i="5" s="1"/>
  <c r="C189" i="4"/>
  <c r="Y189" i="5" s="1"/>
  <c r="C188" i="4"/>
  <c r="Y188" i="5" s="1"/>
  <c r="C187" i="4"/>
  <c r="Y187" i="5" s="1"/>
  <c r="C186" i="4"/>
  <c r="Y186" i="5" s="1"/>
  <c r="C185" i="4"/>
  <c r="H180" i="4"/>
  <c r="G180" i="4"/>
  <c r="F180" i="4"/>
  <c r="E180" i="4"/>
  <c r="D180" i="4"/>
  <c r="C179" i="4"/>
  <c r="Y179" i="5" s="1"/>
  <c r="C178" i="4"/>
  <c r="Y178" i="5" s="1"/>
  <c r="C177" i="4"/>
  <c r="Y177" i="5" s="1"/>
  <c r="C176" i="4"/>
  <c r="Y176" i="5" s="1"/>
  <c r="C175" i="4"/>
  <c r="Y175" i="5" s="1"/>
  <c r="C174" i="4"/>
  <c r="C173" i="4"/>
  <c r="Y173" i="5" s="1"/>
  <c r="H168" i="4"/>
  <c r="G168" i="4"/>
  <c r="F168" i="4"/>
  <c r="E168" i="4"/>
  <c r="D168" i="4"/>
  <c r="C167" i="4"/>
  <c r="Y167" i="5" s="1"/>
  <c r="C166" i="4"/>
  <c r="Y166" i="5" s="1"/>
  <c r="C165" i="4"/>
  <c r="Y165" i="5" s="1"/>
  <c r="C164" i="4"/>
  <c r="Y164" i="5" s="1"/>
  <c r="C163" i="4"/>
  <c r="Y163" i="5" s="1"/>
  <c r="C162" i="4"/>
  <c r="Y162" i="5" s="1"/>
  <c r="C161" i="4"/>
  <c r="C168" i="4" s="1"/>
  <c r="Y168" i="5" s="1"/>
  <c r="H156" i="4"/>
  <c r="G156" i="4"/>
  <c r="F156" i="4"/>
  <c r="E156" i="4"/>
  <c r="D156" i="4"/>
  <c r="C155" i="4"/>
  <c r="Y155" i="5" s="1"/>
  <c r="C154" i="4"/>
  <c r="Y154" i="5" s="1"/>
  <c r="C153" i="4"/>
  <c r="Y153" i="5" s="1"/>
  <c r="C152" i="4"/>
  <c r="Y152" i="5" s="1"/>
  <c r="C151" i="4"/>
  <c r="Y151" i="5" s="1"/>
  <c r="C150" i="4"/>
  <c r="C149" i="4"/>
  <c r="Y149" i="5" s="1"/>
  <c r="H144" i="4"/>
  <c r="G144" i="4"/>
  <c r="F144" i="4"/>
  <c r="E144" i="4"/>
  <c r="D144" i="4"/>
  <c r="C143" i="4"/>
  <c r="Y143" i="5" s="1"/>
  <c r="C142" i="4"/>
  <c r="Y142" i="5" s="1"/>
  <c r="C141" i="4"/>
  <c r="Y141" i="5" s="1"/>
  <c r="C140" i="4"/>
  <c r="Y140" i="5" s="1"/>
  <c r="C139" i="4"/>
  <c r="Y139" i="5" s="1"/>
  <c r="C138" i="4"/>
  <c r="Y138" i="5" s="1"/>
  <c r="C137" i="4"/>
  <c r="C144" i="4" s="1"/>
  <c r="Y144" i="5" s="1"/>
  <c r="H132" i="4"/>
  <c r="G132" i="4"/>
  <c r="F132" i="4"/>
  <c r="E132" i="4"/>
  <c r="D132" i="4"/>
  <c r="C131" i="4"/>
  <c r="Y131" i="5" s="1"/>
  <c r="C130" i="4"/>
  <c r="Y130" i="5" s="1"/>
  <c r="C129" i="4"/>
  <c r="Y129" i="5" s="1"/>
  <c r="C128" i="4"/>
  <c r="Y128" i="5" s="1"/>
  <c r="C127" i="4"/>
  <c r="Y127" i="5" s="1"/>
  <c r="C126" i="4"/>
  <c r="C125" i="4"/>
  <c r="Y125" i="5" s="1"/>
  <c r="H120" i="4"/>
  <c r="G120" i="4"/>
  <c r="F120" i="4"/>
  <c r="E120" i="4"/>
  <c r="D120" i="4"/>
  <c r="C119" i="4"/>
  <c r="Y119" i="5" s="1"/>
  <c r="C118" i="4"/>
  <c r="Y118" i="5" s="1"/>
  <c r="C117" i="4"/>
  <c r="Y117" i="5" s="1"/>
  <c r="C116" i="4"/>
  <c r="Y116" i="5" s="1"/>
  <c r="C115" i="4"/>
  <c r="Y115" i="5" s="1"/>
  <c r="C114" i="4"/>
  <c r="Y114" i="5" s="1"/>
  <c r="C113" i="4"/>
  <c r="C120" i="4" s="1"/>
  <c r="Y120" i="5" s="1"/>
  <c r="F2" i="1"/>
  <c r="Y4" i="5"/>
  <c r="Y13" i="5"/>
  <c r="Y14" i="5"/>
  <c r="Y15" i="5"/>
  <c r="Y16" i="5"/>
  <c r="Y25" i="5"/>
  <c r="Y26" i="5"/>
  <c r="Y27" i="5"/>
  <c r="Y28" i="5"/>
  <c r="Y37" i="5"/>
  <c r="Y38" i="5"/>
  <c r="Y39" i="5"/>
  <c r="Y40" i="5"/>
  <c r="Y49" i="5"/>
  <c r="Y50" i="5"/>
  <c r="Y51" i="5"/>
  <c r="Y52" i="5"/>
  <c r="Y61" i="5"/>
  <c r="Y62" i="5"/>
  <c r="Y63" i="5"/>
  <c r="Y64" i="5"/>
  <c r="Y73" i="5"/>
  <c r="Y74" i="5"/>
  <c r="Y75" i="5"/>
  <c r="Y76" i="5"/>
  <c r="Y85" i="5"/>
  <c r="Y86" i="5"/>
  <c r="Y87" i="5"/>
  <c r="Y88" i="5"/>
  <c r="Y97" i="5"/>
  <c r="Y98" i="5"/>
  <c r="Y99" i="5"/>
  <c r="Y100" i="5"/>
  <c r="Y109" i="5"/>
  <c r="Y3" i="5"/>
  <c r="R4" i="5"/>
  <c r="S4" i="5"/>
  <c r="T4" i="5"/>
  <c r="U4" i="5"/>
  <c r="V4" i="5"/>
  <c r="W4" i="5"/>
  <c r="X4" i="5"/>
  <c r="S5" i="5"/>
  <c r="T5" i="5"/>
  <c r="U5" i="5"/>
  <c r="V5" i="5"/>
  <c r="W5" i="5"/>
  <c r="X5" i="5"/>
  <c r="R6" i="5"/>
  <c r="T6" i="5"/>
  <c r="U6" i="5"/>
  <c r="V6" i="5"/>
  <c r="W6" i="5"/>
  <c r="X6" i="5"/>
  <c r="R7" i="5"/>
  <c r="S7" i="5"/>
  <c r="U7" i="5"/>
  <c r="V7" i="5"/>
  <c r="W7" i="5"/>
  <c r="X7" i="5"/>
  <c r="R8" i="5"/>
  <c r="S8" i="5"/>
  <c r="T8" i="5"/>
  <c r="V8" i="5"/>
  <c r="W8" i="5"/>
  <c r="X8" i="5"/>
  <c r="R9" i="5"/>
  <c r="S9" i="5"/>
  <c r="T9" i="5"/>
  <c r="U9" i="5"/>
  <c r="W9" i="5"/>
  <c r="X9" i="5"/>
  <c r="R10" i="5"/>
  <c r="S10" i="5"/>
  <c r="T10" i="5"/>
  <c r="U10" i="5"/>
  <c r="V10" i="5"/>
  <c r="X10" i="5"/>
  <c r="R11" i="5"/>
  <c r="S11" i="5"/>
  <c r="T11" i="5"/>
  <c r="U11" i="5"/>
  <c r="V11" i="5"/>
  <c r="W11" i="5"/>
  <c r="R12" i="5"/>
  <c r="S12" i="5"/>
  <c r="T12" i="5"/>
  <c r="U12" i="5"/>
  <c r="V12" i="5"/>
  <c r="W12" i="5"/>
  <c r="X12" i="5"/>
  <c r="R13" i="5"/>
  <c r="S13" i="5"/>
  <c r="T13" i="5"/>
  <c r="U13" i="5"/>
  <c r="V13" i="5"/>
  <c r="W13" i="5"/>
  <c r="X13" i="5"/>
  <c r="R14" i="5"/>
  <c r="S14" i="5"/>
  <c r="T14" i="5"/>
  <c r="U14" i="5"/>
  <c r="V14" i="5"/>
  <c r="W14" i="5"/>
  <c r="X14" i="5"/>
  <c r="R15" i="5"/>
  <c r="S15" i="5"/>
  <c r="T15" i="5"/>
  <c r="U15" i="5"/>
  <c r="V15" i="5"/>
  <c r="W15" i="5"/>
  <c r="X15" i="5"/>
  <c r="R16" i="5"/>
  <c r="S16" i="5"/>
  <c r="T16" i="5"/>
  <c r="U16" i="5"/>
  <c r="V16" i="5"/>
  <c r="W16" i="5"/>
  <c r="X16" i="5"/>
  <c r="S17" i="5"/>
  <c r="T17" i="5"/>
  <c r="U17" i="5"/>
  <c r="V17" i="5"/>
  <c r="W17" i="5"/>
  <c r="X17" i="5"/>
  <c r="R18" i="5"/>
  <c r="T18" i="5"/>
  <c r="U18" i="5"/>
  <c r="V18" i="5"/>
  <c r="W18" i="5"/>
  <c r="X18" i="5"/>
  <c r="R19" i="5"/>
  <c r="S19" i="5"/>
  <c r="U19" i="5"/>
  <c r="V19" i="5"/>
  <c r="W19" i="5"/>
  <c r="X19" i="5"/>
  <c r="R20" i="5"/>
  <c r="S20" i="5"/>
  <c r="T20" i="5"/>
  <c r="V20" i="5"/>
  <c r="W20" i="5"/>
  <c r="X20" i="5"/>
  <c r="R21" i="5"/>
  <c r="S21" i="5"/>
  <c r="T21" i="5"/>
  <c r="U21" i="5"/>
  <c r="W21" i="5"/>
  <c r="X21" i="5"/>
  <c r="R22" i="5"/>
  <c r="S22" i="5"/>
  <c r="T22" i="5"/>
  <c r="U22" i="5"/>
  <c r="V22" i="5"/>
  <c r="X22" i="5"/>
  <c r="R23" i="5"/>
  <c r="S23" i="5"/>
  <c r="T23" i="5"/>
  <c r="U23" i="5"/>
  <c r="V23" i="5"/>
  <c r="W23" i="5"/>
  <c r="R24" i="5"/>
  <c r="S24" i="5"/>
  <c r="T24" i="5"/>
  <c r="U24" i="5"/>
  <c r="V24" i="5"/>
  <c r="W24" i="5"/>
  <c r="X24" i="5"/>
  <c r="R25" i="5"/>
  <c r="S25" i="5"/>
  <c r="T25" i="5"/>
  <c r="U25" i="5"/>
  <c r="V25" i="5"/>
  <c r="W25" i="5"/>
  <c r="X25" i="5"/>
  <c r="R26" i="5"/>
  <c r="S26" i="5"/>
  <c r="T26" i="5"/>
  <c r="U26" i="5"/>
  <c r="V26" i="5"/>
  <c r="W26" i="5"/>
  <c r="X26" i="5"/>
  <c r="R27" i="5"/>
  <c r="S27" i="5"/>
  <c r="T27" i="5"/>
  <c r="U27" i="5"/>
  <c r="V27" i="5"/>
  <c r="W27" i="5"/>
  <c r="X27" i="5"/>
  <c r="R28" i="5"/>
  <c r="S28" i="5"/>
  <c r="T28" i="5"/>
  <c r="U28" i="5"/>
  <c r="V28" i="5"/>
  <c r="W28" i="5"/>
  <c r="X28" i="5"/>
  <c r="S29" i="5"/>
  <c r="T29" i="5"/>
  <c r="U29" i="5"/>
  <c r="V29" i="5"/>
  <c r="W29" i="5"/>
  <c r="X29" i="5"/>
  <c r="R30" i="5"/>
  <c r="T30" i="5"/>
  <c r="U30" i="5"/>
  <c r="V30" i="5"/>
  <c r="W30" i="5"/>
  <c r="X30" i="5"/>
  <c r="R31" i="5"/>
  <c r="S31" i="5"/>
  <c r="U31" i="5"/>
  <c r="V31" i="5"/>
  <c r="W31" i="5"/>
  <c r="X31" i="5"/>
  <c r="R32" i="5"/>
  <c r="S32" i="5"/>
  <c r="T32" i="5"/>
  <c r="V32" i="5"/>
  <c r="W32" i="5"/>
  <c r="X32" i="5"/>
  <c r="R33" i="5"/>
  <c r="S33" i="5"/>
  <c r="T33" i="5"/>
  <c r="U33" i="5"/>
  <c r="W33" i="5"/>
  <c r="X33" i="5"/>
  <c r="R34" i="5"/>
  <c r="S34" i="5"/>
  <c r="T34" i="5"/>
  <c r="U34" i="5"/>
  <c r="V34" i="5"/>
  <c r="X34" i="5"/>
  <c r="R35" i="5"/>
  <c r="S35" i="5"/>
  <c r="T35" i="5"/>
  <c r="U35" i="5"/>
  <c r="V35" i="5"/>
  <c r="W35" i="5"/>
  <c r="R36" i="5"/>
  <c r="S36" i="5"/>
  <c r="T36" i="5"/>
  <c r="U36" i="5"/>
  <c r="V36" i="5"/>
  <c r="W36" i="5"/>
  <c r="X36" i="5"/>
  <c r="R37" i="5"/>
  <c r="S37" i="5"/>
  <c r="T37" i="5"/>
  <c r="U37" i="5"/>
  <c r="V37" i="5"/>
  <c r="W37" i="5"/>
  <c r="X37" i="5"/>
  <c r="R38" i="5"/>
  <c r="S38" i="5"/>
  <c r="T38" i="5"/>
  <c r="U38" i="5"/>
  <c r="V38" i="5"/>
  <c r="W38" i="5"/>
  <c r="X38" i="5"/>
  <c r="R39" i="5"/>
  <c r="S39" i="5"/>
  <c r="T39" i="5"/>
  <c r="U39" i="5"/>
  <c r="V39" i="5"/>
  <c r="W39" i="5"/>
  <c r="X39" i="5"/>
  <c r="R40" i="5"/>
  <c r="S40" i="5"/>
  <c r="T40" i="5"/>
  <c r="U40" i="5"/>
  <c r="V40" i="5"/>
  <c r="W40" i="5"/>
  <c r="X40" i="5"/>
  <c r="S41" i="5"/>
  <c r="T41" i="5"/>
  <c r="U41" i="5"/>
  <c r="V41" i="5"/>
  <c r="W41" i="5"/>
  <c r="X41" i="5"/>
  <c r="R42" i="5"/>
  <c r="T42" i="5"/>
  <c r="U42" i="5"/>
  <c r="V42" i="5"/>
  <c r="W42" i="5"/>
  <c r="X42" i="5"/>
  <c r="R43" i="5"/>
  <c r="S43" i="5"/>
  <c r="U43" i="5"/>
  <c r="V43" i="5"/>
  <c r="W43" i="5"/>
  <c r="X43" i="5"/>
  <c r="R44" i="5"/>
  <c r="S44" i="5"/>
  <c r="T44" i="5"/>
  <c r="V44" i="5"/>
  <c r="W44" i="5"/>
  <c r="X44" i="5"/>
  <c r="R45" i="5"/>
  <c r="S45" i="5"/>
  <c r="T45" i="5"/>
  <c r="U45" i="5"/>
  <c r="W45" i="5"/>
  <c r="X45" i="5"/>
  <c r="R46" i="5"/>
  <c r="S46" i="5"/>
  <c r="T46" i="5"/>
  <c r="U46" i="5"/>
  <c r="V46" i="5"/>
  <c r="X46" i="5"/>
  <c r="R47" i="5"/>
  <c r="S47" i="5"/>
  <c r="T47" i="5"/>
  <c r="U47" i="5"/>
  <c r="V47" i="5"/>
  <c r="W47" i="5"/>
  <c r="R48" i="5"/>
  <c r="S48" i="5"/>
  <c r="T48" i="5"/>
  <c r="U48" i="5"/>
  <c r="V48" i="5"/>
  <c r="W48" i="5"/>
  <c r="X48" i="5"/>
  <c r="R49" i="5"/>
  <c r="S49" i="5"/>
  <c r="T49" i="5"/>
  <c r="U49" i="5"/>
  <c r="V49" i="5"/>
  <c r="W49" i="5"/>
  <c r="X49" i="5"/>
  <c r="R50" i="5"/>
  <c r="S50" i="5"/>
  <c r="T50" i="5"/>
  <c r="U50" i="5"/>
  <c r="V50" i="5"/>
  <c r="W50" i="5"/>
  <c r="X50" i="5"/>
  <c r="R51" i="5"/>
  <c r="S51" i="5"/>
  <c r="T51" i="5"/>
  <c r="U51" i="5"/>
  <c r="V51" i="5"/>
  <c r="W51" i="5"/>
  <c r="X51" i="5"/>
  <c r="R52" i="5"/>
  <c r="S52" i="5"/>
  <c r="T52" i="5"/>
  <c r="U52" i="5"/>
  <c r="V52" i="5"/>
  <c r="W52" i="5"/>
  <c r="X52" i="5"/>
  <c r="S53" i="5"/>
  <c r="T53" i="5"/>
  <c r="U53" i="5"/>
  <c r="V53" i="5"/>
  <c r="W53" i="5"/>
  <c r="X53" i="5"/>
  <c r="R54" i="5"/>
  <c r="T54" i="5"/>
  <c r="U54" i="5"/>
  <c r="V54" i="5"/>
  <c r="W54" i="5"/>
  <c r="X54" i="5"/>
  <c r="R55" i="5"/>
  <c r="S55" i="5"/>
  <c r="U55" i="5"/>
  <c r="V55" i="5"/>
  <c r="W55" i="5"/>
  <c r="X55" i="5"/>
  <c r="R56" i="5"/>
  <c r="S56" i="5"/>
  <c r="T56" i="5"/>
  <c r="V56" i="5"/>
  <c r="W56" i="5"/>
  <c r="X56" i="5"/>
  <c r="R57" i="5"/>
  <c r="S57" i="5"/>
  <c r="T57" i="5"/>
  <c r="U57" i="5"/>
  <c r="W57" i="5"/>
  <c r="X57" i="5"/>
  <c r="R58" i="5"/>
  <c r="S58" i="5"/>
  <c r="T58" i="5"/>
  <c r="U58" i="5"/>
  <c r="V58" i="5"/>
  <c r="X58" i="5"/>
  <c r="R59" i="5"/>
  <c r="S59" i="5"/>
  <c r="T59" i="5"/>
  <c r="U59" i="5"/>
  <c r="V59" i="5"/>
  <c r="W59" i="5"/>
  <c r="R60" i="5"/>
  <c r="S60" i="5"/>
  <c r="T60" i="5"/>
  <c r="U60" i="5"/>
  <c r="V60" i="5"/>
  <c r="W60" i="5"/>
  <c r="X60" i="5"/>
  <c r="R61" i="5"/>
  <c r="S61" i="5"/>
  <c r="T61" i="5"/>
  <c r="U61" i="5"/>
  <c r="V61" i="5"/>
  <c r="W61" i="5"/>
  <c r="X61" i="5"/>
  <c r="R62" i="5"/>
  <c r="S62" i="5"/>
  <c r="T62" i="5"/>
  <c r="U62" i="5"/>
  <c r="V62" i="5"/>
  <c r="W62" i="5"/>
  <c r="X62" i="5"/>
  <c r="R63" i="5"/>
  <c r="S63" i="5"/>
  <c r="T63" i="5"/>
  <c r="U63" i="5"/>
  <c r="V63" i="5"/>
  <c r="W63" i="5"/>
  <c r="X63" i="5"/>
  <c r="R64" i="5"/>
  <c r="S64" i="5"/>
  <c r="T64" i="5"/>
  <c r="U64" i="5"/>
  <c r="V64" i="5"/>
  <c r="W64" i="5"/>
  <c r="X64" i="5"/>
  <c r="S65" i="5"/>
  <c r="T65" i="5"/>
  <c r="U65" i="5"/>
  <c r="V65" i="5"/>
  <c r="W65" i="5"/>
  <c r="X65" i="5"/>
  <c r="R66" i="5"/>
  <c r="T66" i="5"/>
  <c r="U66" i="5"/>
  <c r="V66" i="5"/>
  <c r="W66" i="5"/>
  <c r="X66" i="5"/>
  <c r="R67" i="5"/>
  <c r="S67" i="5"/>
  <c r="U67" i="5"/>
  <c r="V67" i="5"/>
  <c r="W67" i="5"/>
  <c r="X67" i="5"/>
  <c r="R68" i="5"/>
  <c r="S68" i="5"/>
  <c r="T68" i="5"/>
  <c r="V68" i="5"/>
  <c r="W68" i="5"/>
  <c r="X68" i="5"/>
  <c r="R69" i="5"/>
  <c r="S69" i="5"/>
  <c r="T69" i="5"/>
  <c r="U69" i="5"/>
  <c r="W69" i="5"/>
  <c r="X69" i="5"/>
  <c r="R70" i="5"/>
  <c r="S70" i="5"/>
  <c r="T70" i="5"/>
  <c r="U70" i="5"/>
  <c r="V70" i="5"/>
  <c r="X70" i="5"/>
  <c r="R71" i="5"/>
  <c r="S71" i="5"/>
  <c r="T71" i="5"/>
  <c r="U71" i="5"/>
  <c r="V71" i="5"/>
  <c r="W71" i="5"/>
  <c r="R72" i="5"/>
  <c r="S72" i="5"/>
  <c r="T72" i="5"/>
  <c r="U72" i="5"/>
  <c r="V72" i="5"/>
  <c r="W72" i="5"/>
  <c r="X72" i="5"/>
  <c r="R73" i="5"/>
  <c r="S73" i="5"/>
  <c r="T73" i="5"/>
  <c r="U73" i="5"/>
  <c r="V73" i="5"/>
  <c r="W73" i="5"/>
  <c r="X73" i="5"/>
  <c r="R74" i="5"/>
  <c r="S74" i="5"/>
  <c r="T74" i="5"/>
  <c r="U74" i="5"/>
  <c r="V74" i="5"/>
  <c r="W74" i="5"/>
  <c r="X74" i="5"/>
  <c r="R75" i="5"/>
  <c r="S75" i="5"/>
  <c r="T75" i="5"/>
  <c r="U75" i="5"/>
  <c r="V75" i="5"/>
  <c r="W75" i="5"/>
  <c r="X75" i="5"/>
  <c r="R76" i="5"/>
  <c r="S76" i="5"/>
  <c r="T76" i="5"/>
  <c r="U76" i="5"/>
  <c r="V76" i="5"/>
  <c r="W76" i="5"/>
  <c r="X76" i="5"/>
  <c r="S77" i="5"/>
  <c r="T77" i="5"/>
  <c r="U77" i="5"/>
  <c r="V77" i="5"/>
  <c r="W77" i="5"/>
  <c r="X77" i="5"/>
  <c r="R78" i="5"/>
  <c r="T78" i="5"/>
  <c r="U78" i="5"/>
  <c r="V78" i="5"/>
  <c r="W78" i="5"/>
  <c r="X78" i="5"/>
  <c r="R79" i="5"/>
  <c r="S79" i="5"/>
  <c r="U79" i="5"/>
  <c r="V79" i="5"/>
  <c r="W79" i="5"/>
  <c r="X79" i="5"/>
  <c r="R80" i="5"/>
  <c r="S80" i="5"/>
  <c r="T80" i="5"/>
  <c r="V80" i="5"/>
  <c r="W80" i="5"/>
  <c r="X80" i="5"/>
  <c r="R81" i="5"/>
  <c r="S81" i="5"/>
  <c r="T81" i="5"/>
  <c r="U81" i="5"/>
  <c r="W81" i="5"/>
  <c r="X81" i="5"/>
  <c r="R82" i="5"/>
  <c r="S82" i="5"/>
  <c r="T82" i="5"/>
  <c r="U82" i="5"/>
  <c r="V82" i="5"/>
  <c r="X82" i="5"/>
  <c r="R83" i="5"/>
  <c r="S83" i="5"/>
  <c r="T83" i="5"/>
  <c r="U83" i="5"/>
  <c r="V83" i="5"/>
  <c r="W83" i="5"/>
  <c r="R84" i="5"/>
  <c r="S84" i="5"/>
  <c r="T84" i="5"/>
  <c r="U84" i="5"/>
  <c r="V84" i="5"/>
  <c r="W84" i="5"/>
  <c r="X84" i="5"/>
  <c r="R85" i="5"/>
  <c r="S85" i="5"/>
  <c r="T85" i="5"/>
  <c r="U85" i="5"/>
  <c r="V85" i="5"/>
  <c r="W85" i="5"/>
  <c r="X85" i="5"/>
  <c r="R86" i="5"/>
  <c r="S86" i="5"/>
  <c r="T86" i="5"/>
  <c r="U86" i="5"/>
  <c r="V86" i="5"/>
  <c r="W86" i="5"/>
  <c r="X86" i="5"/>
  <c r="R87" i="5"/>
  <c r="S87" i="5"/>
  <c r="T87" i="5"/>
  <c r="U87" i="5"/>
  <c r="V87" i="5"/>
  <c r="W87" i="5"/>
  <c r="X87" i="5"/>
  <c r="R88" i="5"/>
  <c r="S88" i="5"/>
  <c r="T88" i="5"/>
  <c r="U88" i="5"/>
  <c r="V88" i="5"/>
  <c r="W88" i="5"/>
  <c r="X88" i="5"/>
  <c r="S89" i="5"/>
  <c r="T89" i="5"/>
  <c r="U89" i="5"/>
  <c r="V89" i="5"/>
  <c r="W89" i="5"/>
  <c r="X89" i="5"/>
  <c r="R90" i="5"/>
  <c r="T90" i="5"/>
  <c r="U90" i="5"/>
  <c r="V90" i="5"/>
  <c r="W90" i="5"/>
  <c r="X90" i="5"/>
  <c r="R91" i="5"/>
  <c r="S91" i="5"/>
  <c r="U91" i="5"/>
  <c r="V91" i="5"/>
  <c r="W91" i="5"/>
  <c r="X91" i="5"/>
  <c r="R92" i="5"/>
  <c r="S92" i="5"/>
  <c r="T92" i="5"/>
  <c r="V92" i="5"/>
  <c r="W92" i="5"/>
  <c r="X92" i="5"/>
  <c r="R93" i="5"/>
  <c r="S93" i="5"/>
  <c r="T93" i="5"/>
  <c r="U93" i="5"/>
  <c r="W93" i="5"/>
  <c r="X93" i="5"/>
  <c r="R94" i="5"/>
  <c r="S94" i="5"/>
  <c r="T94" i="5"/>
  <c r="U94" i="5"/>
  <c r="V94" i="5"/>
  <c r="X94" i="5"/>
  <c r="R95" i="5"/>
  <c r="S95" i="5"/>
  <c r="T95" i="5"/>
  <c r="U95" i="5"/>
  <c r="V95" i="5"/>
  <c r="W95" i="5"/>
  <c r="R96" i="5"/>
  <c r="S96" i="5"/>
  <c r="T96" i="5"/>
  <c r="U96" i="5"/>
  <c r="V96" i="5"/>
  <c r="W96" i="5"/>
  <c r="X96" i="5"/>
  <c r="R97" i="5"/>
  <c r="S97" i="5"/>
  <c r="T97" i="5"/>
  <c r="U97" i="5"/>
  <c r="V97" i="5"/>
  <c r="W97" i="5"/>
  <c r="X97" i="5"/>
  <c r="R98" i="5"/>
  <c r="S98" i="5"/>
  <c r="T98" i="5"/>
  <c r="U98" i="5"/>
  <c r="V98" i="5"/>
  <c r="W98" i="5"/>
  <c r="X98" i="5"/>
  <c r="R99" i="5"/>
  <c r="S99" i="5"/>
  <c r="T99" i="5"/>
  <c r="U99" i="5"/>
  <c r="V99" i="5"/>
  <c r="W99" i="5"/>
  <c r="X99" i="5"/>
  <c r="R100" i="5"/>
  <c r="S100" i="5"/>
  <c r="T100" i="5"/>
  <c r="U100" i="5"/>
  <c r="V100" i="5"/>
  <c r="W100" i="5"/>
  <c r="X100" i="5"/>
  <c r="S101" i="5"/>
  <c r="T101" i="5"/>
  <c r="U101" i="5"/>
  <c r="V101" i="5"/>
  <c r="W101" i="5"/>
  <c r="X101" i="5"/>
  <c r="R102" i="5"/>
  <c r="T102" i="5"/>
  <c r="U102" i="5"/>
  <c r="V102" i="5"/>
  <c r="W102" i="5"/>
  <c r="X102" i="5"/>
  <c r="R103" i="5"/>
  <c r="S103" i="5"/>
  <c r="U103" i="5"/>
  <c r="V103" i="5"/>
  <c r="W103" i="5"/>
  <c r="X103" i="5"/>
  <c r="R104" i="5"/>
  <c r="S104" i="5"/>
  <c r="T104" i="5"/>
  <c r="V104" i="5"/>
  <c r="W104" i="5"/>
  <c r="X104" i="5"/>
  <c r="R105" i="5"/>
  <c r="S105" i="5"/>
  <c r="T105" i="5"/>
  <c r="U105" i="5"/>
  <c r="W105" i="5"/>
  <c r="X105" i="5"/>
  <c r="R106" i="5"/>
  <c r="S106" i="5"/>
  <c r="T106" i="5"/>
  <c r="U106" i="5"/>
  <c r="V106" i="5"/>
  <c r="X106" i="5"/>
  <c r="R107" i="5"/>
  <c r="S107" i="5"/>
  <c r="T107" i="5"/>
  <c r="U107" i="5"/>
  <c r="V107" i="5"/>
  <c r="W107" i="5"/>
  <c r="R108" i="5"/>
  <c r="S108" i="5"/>
  <c r="T108" i="5"/>
  <c r="U108" i="5"/>
  <c r="V108" i="5"/>
  <c r="W108" i="5"/>
  <c r="X108" i="5"/>
  <c r="R109" i="5"/>
  <c r="S109" i="5"/>
  <c r="T109" i="5"/>
  <c r="U109" i="5"/>
  <c r="V109" i="5"/>
  <c r="W109" i="5"/>
  <c r="X109" i="5"/>
  <c r="R110" i="5"/>
  <c r="S110" i="5"/>
  <c r="T110" i="5"/>
  <c r="U110" i="5"/>
  <c r="V110" i="5"/>
  <c r="W110" i="5"/>
  <c r="X110" i="5"/>
  <c r="R111" i="5"/>
  <c r="S111" i="5"/>
  <c r="T111" i="5"/>
  <c r="U111" i="5"/>
  <c r="V111" i="5"/>
  <c r="W111" i="5"/>
  <c r="X111" i="5"/>
  <c r="R112" i="5"/>
  <c r="S112" i="5"/>
  <c r="T112" i="5"/>
  <c r="U112" i="5"/>
  <c r="V112" i="5"/>
  <c r="W112" i="5"/>
  <c r="X112" i="5"/>
  <c r="S113" i="5"/>
  <c r="T113" i="5"/>
  <c r="U113" i="5"/>
  <c r="V113" i="5"/>
  <c r="W113" i="5"/>
  <c r="X113" i="5"/>
  <c r="R114" i="5"/>
  <c r="T114" i="5"/>
  <c r="U114" i="5"/>
  <c r="V114" i="5"/>
  <c r="W114" i="5"/>
  <c r="X114" i="5"/>
  <c r="R115" i="5"/>
  <c r="S115" i="5"/>
  <c r="U115" i="5"/>
  <c r="V115" i="5"/>
  <c r="W115" i="5"/>
  <c r="X115" i="5"/>
  <c r="R116" i="5"/>
  <c r="S116" i="5"/>
  <c r="T116" i="5"/>
  <c r="V116" i="5"/>
  <c r="W116" i="5"/>
  <c r="X116" i="5"/>
  <c r="R117" i="5"/>
  <c r="S117" i="5"/>
  <c r="T117" i="5"/>
  <c r="U117" i="5"/>
  <c r="W117" i="5"/>
  <c r="X117" i="5"/>
  <c r="R118" i="5"/>
  <c r="S118" i="5"/>
  <c r="T118" i="5"/>
  <c r="U118" i="5"/>
  <c r="V118" i="5"/>
  <c r="X118" i="5"/>
  <c r="R119" i="5"/>
  <c r="S119" i="5"/>
  <c r="T119" i="5"/>
  <c r="U119" i="5"/>
  <c r="V119" i="5"/>
  <c r="W119" i="5"/>
  <c r="R120" i="5"/>
  <c r="S120" i="5"/>
  <c r="T120" i="5"/>
  <c r="U120" i="5"/>
  <c r="V120" i="5"/>
  <c r="W120" i="5"/>
  <c r="X120" i="5"/>
  <c r="R121" i="5"/>
  <c r="S121" i="5"/>
  <c r="T121" i="5"/>
  <c r="U121" i="5"/>
  <c r="V121" i="5"/>
  <c r="W121" i="5"/>
  <c r="X121" i="5"/>
  <c r="R122" i="5"/>
  <c r="S122" i="5"/>
  <c r="T122" i="5"/>
  <c r="U122" i="5"/>
  <c r="V122" i="5"/>
  <c r="W122" i="5"/>
  <c r="X122" i="5"/>
  <c r="R123" i="5"/>
  <c r="S123" i="5"/>
  <c r="T123" i="5"/>
  <c r="U123" i="5"/>
  <c r="V123" i="5"/>
  <c r="W123" i="5"/>
  <c r="X123" i="5"/>
  <c r="R124" i="5"/>
  <c r="S124" i="5"/>
  <c r="T124" i="5"/>
  <c r="U124" i="5"/>
  <c r="V124" i="5"/>
  <c r="W124" i="5"/>
  <c r="X124" i="5"/>
  <c r="S125" i="5"/>
  <c r="T125" i="5"/>
  <c r="U125" i="5"/>
  <c r="V125" i="5"/>
  <c r="W125" i="5"/>
  <c r="X125" i="5"/>
  <c r="R126" i="5"/>
  <c r="T126" i="5"/>
  <c r="U126" i="5"/>
  <c r="V126" i="5"/>
  <c r="W126" i="5"/>
  <c r="X126" i="5"/>
  <c r="R127" i="5"/>
  <c r="S127" i="5"/>
  <c r="U127" i="5"/>
  <c r="V127" i="5"/>
  <c r="W127" i="5"/>
  <c r="X127" i="5"/>
  <c r="R128" i="5"/>
  <c r="S128" i="5"/>
  <c r="T128" i="5"/>
  <c r="V128" i="5"/>
  <c r="W128" i="5"/>
  <c r="X128" i="5"/>
  <c r="R129" i="5"/>
  <c r="S129" i="5"/>
  <c r="T129" i="5"/>
  <c r="U129" i="5"/>
  <c r="W129" i="5"/>
  <c r="X129" i="5"/>
  <c r="R130" i="5"/>
  <c r="S130" i="5"/>
  <c r="T130" i="5"/>
  <c r="U130" i="5"/>
  <c r="V130" i="5"/>
  <c r="X130" i="5"/>
  <c r="R131" i="5"/>
  <c r="S131" i="5"/>
  <c r="T131" i="5"/>
  <c r="U131" i="5"/>
  <c r="V131" i="5"/>
  <c r="W131" i="5"/>
  <c r="R132" i="5"/>
  <c r="S132" i="5"/>
  <c r="T132" i="5"/>
  <c r="U132" i="5"/>
  <c r="V132" i="5"/>
  <c r="W132" i="5"/>
  <c r="X132" i="5"/>
  <c r="R133" i="5"/>
  <c r="S133" i="5"/>
  <c r="T133" i="5"/>
  <c r="U133" i="5"/>
  <c r="V133" i="5"/>
  <c r="W133" i="5"/>
  <c r="X133" i="5"/>
  <c r="R134" i="5"/>
  <c r="S134" i="5"/>
  <c r="T134" i="5"/>
  <c r="U134" i="5"/>
  <c r="V134" i="5"/>
  <c r="W134" i="5"/>
  <c r="X134" i="5"/>
  <c r="R135" i="5"/>
  <c r="S135" i="5"/>
  <c r="T135" i="5"/>
  <c r="U135" i="5"/>
  <c r="V135" i="5"/>
  <c r="W135" i="5"/>
  <c r="X135" i="5"/>
  <c r="R136" i="5"/>
  <c r="S136" i="5"/>
  <c r="T136" i="5"/>
  <c r="U136" i="5"/>
  <c r="V136" i="5"/>
  <c r="W136" i="5"/>
  <c r="X136" i="5"/>
  <c r="S137" i="5"/>
  <c r="T137" i="5"/>
  <c r="U137" i="5"/>
  <c r="V137" i="5"/>
  <c r="W137" i="5"/>
  <c r="X137" i="5"/>
  <c r="R138" i="5"/>
  <c r="T138" i="5"/>
  <c r="U138" i="5"/>
  <c r="V138" i="5"/>
  <c r="W138" i="5"/>
  <c r="X138" i="5"/>
  <c r="R139" i="5"/>
  <c r="S139" i="5"/>
  <c r="U139" i="5"/>
  <c r="V139" i="5"/>
  <c r="W139" i="5"/>
  <c r="X139" i="5"/>
  <c r="R140" i="5"/>
  <c r="S140" i="5"/>
  <c r="T140" i="5"/>
  <c r="V140" i="5"/>
  <c r="W140" i="5"/>
  <c r="X140" i="5"/>
  <c r="R141" i="5"/>
  <c r="S141" i="5"/>
  <c r="T141" i="5"/>
  <c r="U141" i="5"/>
  <c r="W141" i="5"/>
  <c r="X141" i="5"/>
  <c r="R142" i="5"/>
  <c r="S142" i="5"/>
  <c r="T142" i="5"/>
  <c r="U142" i="5"/>
  <c r="V142" i="5"/>
  <c r="X142" i="5"/>
  <c r="R143" i="5"/>
  <c r="S143" i="5"/>
  <c r="T143" i="5"/>
  <c r="U143" i="5"/>
  <c r="V143" i="5"/>
  <c r="W143" i="5"/>
  <c r="R144" i="5"/>
  <c r="S144" i="5"/>
  <c r="T144" i="5"/>
  <c r="U144" i="5"/>
  <c r="V144" i="5"/>
  <c r="W144" i="5"/>
  <c r="X144" i="5"/>
  <c r="R145" i="5"/>
  <c r="S145" i="5"/>
  <c r="T145" i="5"/>
  <c r="U145" i="5"/>
  <c r="V145" i="5"/>
  <c r="W145" i="5"/>
  <c r="X145" i="5"/>
  <c r="R146" i="5"/>
  <c r="S146" i="5"/>
  <c r="T146" i="5"/>
  <c r="U146" i="5"/>
  <c r="V146" i="5"/>
  <c r="W146" i="5"/>
  <c r="X146" i="5"/>
  <c r="R147" i="5"/>
  <c r="S147" i="5"/>
  <c r="T147" i="5"/>
  <c r="U147" i="5"/>
  <c r="V147" i="5"/>
  <c r="W147" i="5"/>
  <c r="X147" i="5"/>
  <c r="R148" i="5"/>
  <c r="S148" i="5"/>
  <c r="T148" i="5"/>
  <c r="U148" i="5"/>
  <c r="V148" i="5"/>
  <c r="W148" i="5"/>
  <c r="X148" i="5"/>
  <c r="S149" i="5"/>
  <c r="T149" i="5"/>
  <c r="U149" i="5"/>
  <c r="V149" i="5"/>
  <c r="W149" i="5"/>
  <c r="X149" i="5"/>
  <c r="R150" i="5"/>
  <c r="T150" i="5"/>
  <c r="U150" i="5"/>
  <c r="V150" i="5"/>
  <c r="W150" i="5"/>
  <c r="X150" i="5"/>
  <c r="R151" i="5"/>
  <c r="S151" i="5"/>
  <c r="U151" i="5"/>
  <c r="V151" i="5"/>
  <c r="W151" i="5"/>
  <c r="X151" i="5"/>
  <c r="R152" i="5"/>
  <c r="S152" i="5"/>
  <c r="T152" i="5"/>
  <c r="V152" i="5"/>
  <c r="W152" i="5"/>
  <c r="X152" i="5"/>
  <c r="R153" i="5"/>
  <c r="S153" i="5"/>
  <c r="T153" i="5"/>
  <c r="U153" i="5"/>
  <c r="W153" i="5"/>
  <c r="X153" i="5"/>
  <c r="R154" i="5"/>
  <c r="S154" i="5"/>
  <c r="T154" i="5"/>
  <c r="U154" i="5"/>
  <c r="V154" i="5"/>
  <c r="X154" i="5"/>
  <c r="R155" i="5"/>
  <c r="S155" i="5"/>
  <c r="T155" i="5"/>
  <c r="U155" i="5"/>
  <c r="V155" i="5"/>
  <c r="W155" i="5"/>
  <c r="R156" i="5"/>
  <c r="S156" i="5"/>
  <c r="T156" i="5"/>
  <c r="U156" i="5"/>
  <c r="V156" i="5"/>
  <c r="W156" i="5"/>
  <c r="X156" i="5"/>
  <c r="R157" i="5"/>
  <c r="S157" i="5"/>
  <c r="T157" i="5"/>
  <c r="U157" i="5"/>
  <c r="V157" i="5"/>
  <c r="W157" i="5"/>
  <c r="X157" i="5"/>
  <c r="R158" i="5"/>
  <c r="S158" i="5"/>
  <c r="T158" i="5"/>
  <c r="U158" i="5"/>
  <c r="V158" i="5"/>
  <c r="W158" i="5"/>
  <c r="X158" i="5"/>
  <c r="R159" i="5"/>
  <c r="S159" i="5"/>
  <c r="T159" i="5"/>
  <c r="U159" i="5"/>
  <c r="V159" i="5"/>
  <c r="W159" i="5"/>
  <c r="X159" i="5"/>
  <c r="R160" i="5"/>
  <c r="S160" i="5"/>
  <c r="T160" i="5"/>
  <c r="U160" i="5"/>
  <c r="V160" i="5"/>
  <c r="W160" i="5"/>
  <c r="X160" i="5"/>
  <c r="S161" i="5"/>
  <c r="T161" i="5"/>
  <c r="U161" i="5"/>
  <c r="V161" i="5"/>
  <c r="W161" i="5"/>
  <c r="X161" i="5"/>
  <c r="R162" i="5"/>
  <c r="T162" i="5"/>
  <c r="U162" i="5"/>
  <c r="V162" i="5"/>
  <c r="W162" i="5"/>
  <c r="X162" i="5"/>
  <c r="R163" i="5"/>
  <c r="S163" i="5"/>
  <c r="U163" i="5"/>
  <c r="V163" i="5"/>
  <c r="W163" i="5"/>
  <c r="X163" i="5"/>
  <c r="R164" i="5"/>
  <c r="S164" i="5"/>
  <c r="T164" i="5"/>
  <c r="V164" i="5"/>
  <c r="W164" i="5"/>
  <c r="X164" i="5"/>
  <c r="R165" i="5"/>
  <c r="S165" i="5"/>
  <c r="T165" i="5"/>
  <c r="U165" i="5"/>
  <c r="W165" i="5"/>
  <c r="X165" i="5"/>
  <c r="R166" i="5"/>
  <c r="S166" i="5"/>
  <c r="T166" i="5"/>
  <c r="U166" i="5"/>
  <c r="V166" i="5"/>
  <c r="X166" i="5"/>
  <c r="R167" i="5"/>
  <c r="S167" i="5"/>
  <c r="T167" i="5"/>
  <c r="U167" i="5"/>
  <c r="V167" i="5"/>
  <c r="W167" i="5"/>
  <c r="R168" i="5"/>
  <c r="S168" i="5"/>
  <c r="T168" i="5"/>
  <c r="U168" i="5"/>
  <c r="V168" i="5"/>
  <c r="W168" i="5"/>
  <c r="X168" i="5"/>
  <c r="R169" i="5"/>
  <c r="S169" i="5"/>
  <c r="T169" i="5"/>
  <c r="U169" i="5"/>
  <c r="V169" i="5"/>
  <c r="W169" i="5"/>
  <c r="X169" i="5"/>
  <c r="R170" i="5"/>
  <c r="S170" i="5"/>
  <c r="T170" i="5"/>
  <c r="U170" i="5"/>
  <c r="V170" i="5"/>
  <c r="W170" i="5"/>
  <c r="X170" i="5"/>
  <c r="R171" i="5"/>
  <c r="S171" i="5"/>
  <c r="T171" i="5"/>
  <c r="U171" i="5"/>
  <c r="V171" i="5"/>
  <c r="W171" i="5"/>
  <c r="X171" i="5"/>
  <c r="R172" i="5"/>
  <c r="S172" i="5"/>
  <c r="T172" i="5"/>
  <c r="U172" i="5"/>
  <c r="V172" i="5"/>
  <c r="W172" i="5"/>
  <c r="X172" i="5"/>
  <c r="S173" i="5"/>
  <c r="T173" i="5"/>
  <c r="U173" i="5"/>
  <c r="V173" i="5"/>
  <c r="W173" i="5"/>
  <c r="X173" i="5"/>
  <c r="R174" i="5"/>
  <c r="T174" i="5"/>
  <c r="U174" i="5"/>
  <c r="V174" i="5"/>
  <c r="W174" i="5"/>
  <c r="X174" i="5"/>
  <c r="R175" i="5"/>
  <c r="S175" i="5"/>
  <c r="U175" i="5"/>
  <c r="V175" i="5"/>
  <c r="W175" i="5"/>
  <c r="X175" i="5"/>
  <c r="R176" i="5"/>
  <c r="S176" i="5"/>
  <c r="T176" i="5"/>
  <c r="V176" i="5"/>
  <c r="W176" i="5"/>
  <c r="X176" i="5"/>
  <c r="R177" i="5"/>
  <c r="S177" i="5"/>
  <c r="T177" i="5"/>
  <c r="U177" i="5"/>
  <c r="W177" i="5"/>
  <c r="X177" i="5"/>
  <c r="R178" i="5"/>
  <c r="S178" i="5"/>
  <c r="T178" i="5"/>
  <c r="U178" i="5"/>
  <c r="V178" i="5"/>
  <c r="X178" i="5"/>
  <c r="R179" i="5"/>
  <c r="S179" i="5"/>
  <c r="T179" i="5"/>
  <c r="U179" i="5"/>
  <c r="V179" i="5"/>
  <c r="W179" i="5"/>
  <c r="R180" i="5"/>
  <c r="S180" i="5"/>
  <c r="T180" i="5"/>
  <c r="U180" i="5"/>
  <c r="V180" i="5"/>
  <c r="W180" i="5"/>
  <c r="X180" i="5"/>
  <c r="R181" i="5"/>
  <c r="S181" i="5"/>
  <c r="T181" i="5"/>
  <c r="U181" i="5"/>
  <c r="V181" i="5"/>
  <c r="W181" i="5"/>
  <c r="X181" i="5"/>
  <c r="R182" i="5"/>
  <c r="S182" i="5"/>
  <c r="T182" i="5"/>
  <c r="U182" i="5"/>
  <c r="V182" i="5"/>
  <c r="W182" i="5"/>
  <c r="X182" i="5"/>
  <c r="R183" i="5"/>
  <c r="S183" i="5"/>
  <c r="T183" i="5"/>
  <c r="U183" i="5"/>
  <c r="V183" i="5"/>
  <c r="W183" i="5"/>
  <c r="X183" i="5"/>
  <c r="R184" i="5"/>
  <c r="S184" i="5"/>
  <c r="T184" i="5"/>
  <c r="U184" i="5"/>
  <c r="V184" i="5"/>
  <c r="W184" i="5"/>
  <c r="X184" i="5"/>
  <c r="S185" i="5"/>
  <c r="T185" i="5"/>
  <c r="U185" i="5"/>
  <c r="V185" i="5"/>
  <c r="W185" i="5"/>
  <c r="X185" i="5"/>
  <c r="R186" i="5"/>
  <c r="T186" i="5"/>
  <c r="U186" i="5"/>
  <c r="V186" i="5"/>
  <c r="W186" i="5"/>
  <c r="X186" i="5"/>
  <c r="R187" i="5"/>
  <c r="S187" i="5"/>
  <c r="U187" i="5"/>
  <c r="V187" i="5"/>
  <c r="W187" i="5"/>
  <c r="X187" i="5"/>
  <c r="R188" i="5"/>
  <c r="S188" i="5"/>
  <c r="T188" i="5"/>
  <c r="V188" i="5"/>
  <c r="W188" i="5"/>
  <c r="X188" i="5"/>
  <c r="R189" i="5"/>
  <c r="S189" i="5"/>
  <c r="T189" i="5"/>
  <c r="U189" i="5"/>
  <c r="W189" i="5"/>
  <c r="X189" i="5"/>
  <c r="R190" i="5"/>
  <c r="S190" i="5"/>
  <c r="T190" i="5"/>
  <c r="U190" i="5"/>
  <c r="V190" i="5"/>
  <c r="X190" i="5"/>
  <c r="R191" i="5"/>
  <c r="S191" i="5"/>
  <c r="T191" i="5"/>
  <c r="U191" i="5"/>
  <c r="V191" i="5"/>
  <c r="W191" i="5"/>
  <c r="R192" i="5"/>
  <c r="S192" i="5"/>
  <c r="T192" i="5"/>
  <c r="U192" i="5"/>
  <c r="V192" i="5"/>
  <c r="W192" i="5"/>
  <c r="X192" i="5"/>
  <c r="R193" i="5"/>
  <c r="S193" i="5"/>
  <c r="T193" i="5"/>
  <c r="U193" i="5"/>
  <c r="V193" i="5"/>
  <c r="W193" i="5"/>
  <c r="X193" i="5"/>
  <c r="R194" i="5"/>
  <c r="S194" i="5"/>
  <c r="T194" i="5"/>
  <c r="U194" i="5"/>
  <c r="V194" i="5"/>
  <c r="W194" i="5"/>
  <c r="X194" i="5"/>
  <c r="R195" i="5"/>
  <c r="S195" i="5"/>
  <c r="T195" i="5"/>
  <c r="U195" i="5"/>
  <c r="V195" i="5"/>
  <c r="W195" i="5"/>
  <c r="X195" i="5"/>
  <c r="R196" i="5"/>
  <c r="S196" i="5"/>
  <c r="T196" i="5"/>
  <c r="U196" i="5"/>
  <c r="V196" i="5"/>
  <c r="W196" i="5"/>
  <c r="X196" i="5"/>
  <c r="S197" i="5"/>
  <c r="T197" i="5"/>
  <c r="U197" i="5"/>
  <c r="V197" i="5"/>
  <c r="W197" i="5"/>
  <c r="X197" i="5"/>
  <c r="R198" i="5"/>
  <c r="T198" i="5"/>
  <c r="U198" i="5"/>
  <c r="V198" i="5"/>
  <c r="W198" i="5"/>
  <c r="X198" i="5"/>
  <c r="R199" i="5"/>
  <c r="S199" i="5"/>
  <c r="U199" i="5"/>
  <c r="V199" i="5"/>
  <c r="W199" i="5"/>
  <c r="X199" i="5"/>
  <c r="R200" i="5"/>
  <c r="S200" i="5"/>
  <c r="T200" i="5"/>
  <c r="V200" i="5"/>
  <c r="W200" i="5"/>
  <c r="X200" i="5"/>
  <c r="R201" i="5"/>
  <c r="S201" i="5"/>
  <c r="T201" i="5"/>
  <c r="U201" i="5"/>
  <c r="W201" i="5"/>
  <c r="X201" i="5"/>
  <c r="R202" i="5"/>
  <c r="S202" i="5"/>
  <c r="T202" i="5"/>
  <c r="U202" i="5"/>
  <c r="V202" i="5"/>
  <c r="X202" i="5"/>
  <c r="R203" i="5"/>
  <c r="S203" i="5"/>
  <c r="T203" i="5"/>
  <c r="U203" i="5"/>
  <c r="V203" i="5"/>
  <c r="W203" i="5"/>
  <c r="R204" i="5"/>
  <c r="S204" i="5"/>
  <c r="T204" i="5"/>
  <c r="U204" i="5"/>
  <c r="V204" i="5"/>
  <c r="W204" i="5"/>
  <c r="X204" i="5"/>
  <c r="R205" i="5"/>
  <c r="S205" i="5"/>
  <c r="T205" i="5"/>
  <c r="U205" i="5"/>
  <c r="V205" i="5"/>
  <c r="W205" i="5"/>
  <c r="X205" i="5"/>
  <c r="R206" i="5"/>
  <c r="S206" i="5"/>
  <c r="T206" i="5"/>
  <c r="U206" i="5"/>
  <c r="V206" i="5"/>
  <c r="W206" i="5"/>
  <c r="X206" i="5"/>
  <c r="R207" i="5"/>
  <c r="S207" i="5"/>
  <c r="T207" i="5"/>
  <c r="U207" i="5"/>
  <c r="V207" i="5"/>
  <c r="W207" i="5"/>
  <c r="X207" i="5"/>
  <c r="R208" i="5"/>
  <c r="S208" i="5"/>
  <c r="T208" i="5"/>
  <c r="U208" i="5"/>
  <c r="V208" i="5"/>
  <c r="W208" i="5"/>
  <c r="X208" i="5"/>
  <c r="S209" i="5"/>
  <c r="T209" i="5"/>
  <c r="U209" i="5"/>
  <c r="V209" i="5"/>
  <c r="W209" i="5"/>
  <c r="X209" i="5"/>
  <c r="R210" i="5"/>
  <c r="T210" i="5"/>
  <c r="U210" i="5"/>
  <c r="V210" i="5"/>
  <c r="W210" i="5"/>
  <c r="X210" i="5"/>
  <c r="R211" i="5"/>
  <c r="S211" i="5"/>
  <c r="U211" i="5"/>
  <c r="V211" i="5"/>
  <c r="W211" i="5"/>
  <c r="X211" i="5"/>
  <c r="R212" i="5"/>
  <c r="S212" i="5"/>
  <c r="T212" i="5"/>
  <c r="V212" i="5"/>
  <c r="W212" i="5"/>
  <c r="X212" i="5"/>
  <c r="R213" i="5"/>
  <c r="S213" i="5"/>
  <c r="T213" i="5"/>
  <c r="U213" i="5"/>
  <c r="W213" i="5"/>
  <c r="X213" i="5"/>
  <c r="R214" i="5"/>
  <c r="S214" i="5"/>
  <c r="T214" i="5"/>
  <c r="U214" i="5"/>
  <c r="V214" i="5"/>
  <c r="X214" i="5"/>
  <c r="R215" i="5"/>
  <c r="S215" i="5"/>
  <c r="T215" i="5"/>
  <c r="U215" i="5"/>
  <c r="V215" i="5"/>
  <c r="W215" i="5"/>
  <c r="R216" i="5"/>
  <c r="S216" i="5"/>
  <c r="T216" i="5"/>
  <c r="U216" i="5"/>
  <c r="V216" i="5"/>
  <c r="W216" i="5"/>
  <c r="X216" i="5"/>
  <c r="X3" i="5"/>
  <c r="W3" i="5"/>
  <c r="V3" i="5"/>
  <c r="U3" i="5"/>
  <c r="T3" i="5"/>
  <c r="S3" i="5"/>
  <c r="R3" i="5"/>
  <c r="C192" i="4" l="1"/>
  <c r="Y192" i="5" s="1"/>
  <c r="C216" i="4"/>
  <c r="Y216" i="5" s="1"/>
  <c r="Y209" i="5"/>
  <c r="Y185" i="5"/>
  <c r="Y161" i="5"/>
  <c r="Y137" i="5"/>
  <c r="Y113" i="5"/>
  <c r="C132" i="4"/>
  <c r="Y132" i="5" s="1"/>
  <c r="C156" i="4"/>
  <c r="Y156" i="5" s="1"/>
  <c r="C180" i="4"/>
  <c r="Y180" i="5" s="1"/>
  <c r="C204" i="4"/>
  <c r="Y204" i="5" s="1"/>
  <c r="Y198" i="5"/>
  <c r="Y174" i="5"/>
  <c r="Y150" i="5"/>
  <c r="Y126" i="5"/>
  <c r="C19" i="2"/>
  <c r="C12" i="12"/>
  <c r="L18" i="1"/>
  <c r="L19" i="1"/>
  <c r="L20" i="1"/>
  <c r="L17" i="1"/>
  <c r="K18" i="1"/>
  <c r="K19" i="1"/>
  <c r="K20" i="1"/>
  <c r="K17" i="1"/>
  <c r="E23" i="11"/>
  <c r="F23" i="11"/>
  <c r="H23" i="11"/>
  <c r="I23" i="11"/>
  <c r="J23" i="11"/>
  <c r="K23" i="11"/>
  <c r="E30" i="2" s="1"/>
  <c r="M23" i="11"/>
  <c r="N23" i="11"/>
  <c r="O23" i="11"/>
  <c r="P23" i="11"/>
  <c r="F30" i="2" s="1"/>
  <c r="R23" i="11"/>
  <c r="D23" i="11"/>
  <c r="E12" i="11"/>
  <c r="F12" i="11"/>
  <c r="H12" i="11"/>
  <c r="I12" i="11"/>
  <c r="J12" i="11"/>
  <c r="K12" i="11"/>
  <c r="M12" i="11"/>
  <c r="N12" i="11"/>
  <c r="O12" i="11"/>
  <c r="P12" i="11"/>
  <c r="R12" i="11"/>
  <c r="D12" i="11"/>
  <c r="J11" i="8"/>
  <c r="I11" i="8"/>
  <c r="H11" i="8"/>
  <c r="G11" i="8"/>
  <c r="E11" i="8"/>
  <c r="D11" i="8"/>
  <c r="C11" i="8"/>
  <c r="K10" i="8"/>
  <c r="G22" i="1" s="1"/>
  <c r="K9" i="8"/>
  <c r="G21" i="1" s="1"/>
  <c r="K8" i="8"/>
  <c r="G20" i="1" s="1"/>
  <c r="K7" i="8"/>
  <c r="G19" i="1" s="1"/>
  <c r="K6" i="8"/>
  <c r="K5" i="8"/>
  <c r="G17" i="1" s="1"/>
  <c r="K16" i="8"/>
  <c r="H18" i="1" s="1"/>
  <c r="K17" i="8"/>
  <c r="H19" i="1" s="1"/>
  <c r="K18" i="8"/>
  <c r="H20" i="1" s="1"/>
  <c r="K19" i="8"/>
  <c r="H21" i="1" s="1"/>
  <c r="K20" i="8"/>
  <c r="H22" i="1" s="1"/>
  <c r="K15" i="8"/>
  <c r="H17" i="1" s="1"/>
  <c r="D21" i="8"/>
  <c r="E21" i="8"/>
  <c r="G21" i="8"/>
  <c r="H21" i="8"/>
  <c r="I21" i="8"/>
  <c r="J21" i="8"/>
  <c r="C21" i="8"/>
  <c r="H107" i="5"/>
  <c r="G107" i="5"/>
  <c r="F107" i="5"/>
  <c r="E107" i="5"/>
  <c r="D107" i="5"/>
  <c r="H106" i="5"/>
  <c r="G106" i="5"/>
  <c r="F106" i="5"/>
  <c r="E106" i="5"/>
  <c r="D106" i="5"/>
  <c r="H105" i="5"/>
  <c r="G105" i="5"/>
  <c r="F105" i="5"/>
  <c r="E105" i="5"/>
  <c r="D105" i="5"/>
  <c r="H104" i="5"/>
  <c r="G104" i="5"/>
  <c r="F104" i="5"/>
  <c r="E104" i="5"/>
  <c r="D104" i="5"/>
  <c r="H103" i="5"/>
  <c r="G103" i="5"/>
  <c r="F103" i="5"/>
  <c r="E103" i="5"/>
  <c r="D103" i="5"/>
  <c r="H102" i="5"/>
  <c r="G102" i="5"/>
  <c r="F102" i="5"/>
  <c r="E102" i="5"/>
  <c r="D102" i="5"/>
  <c r="H101" i="5"/>
  <c r="G101" i="5"/>
  <c r="F101" i="5"/>
  <c r="E101" i="5"/>
  <c r="D101" i="5"/>
  <c r="D98" i="5"/>
  <c r="H95" i="5"/>
  <c r="G95" i="5"/>
  <c r="F95" i="5"/>
  <c r="E95" i="5"/>
  <c r="D95" i="5"/>
  <c r="H94" i="5"/>
  <c r="G94" i="5"/>
  <c r="F94" i="5"/>
  <c r="E94" i="5"/>
  <c r="D94" i="5"/>
  <c r="H93" i="5"/>
  <c r="G93" i="5"/>
  <c r="F93" i="5"/>
  <c r="E93" i="5"/>
  <c r="D93" i="5"/>
  <c r="H92" i="5"/>
  <c r="G92" i="5"/>
  <c r="F92" i="5"/>
  <c r="E92" i="5"/>
  <c r="D92" i="5"/>
  <c r="H91" i="5"/>
  <c r="G91" i="5"/>
  <c r="F91" i="5"/>
  <c r="E91" i="5"/>
  <c r="D91" i="5"/>
  <c r="H90" i="5"/>
  <c r="G90" i="5"/>
  <c r="F90" i="5"/>
  <c r="E90" i="5"/>
  <c r="D90" i="5"/>
  <c r="H89" i="5"/>
  <c r="G89" i="5"/>
  <c r="F89" i="5"/>
  <c r="E89" i="5"/>
  <c r="D89" i="5"/>
  <c r="D86" i="5"/>
  <c r="H83" i="5"/>
  <c r="G83" i="5"/>
  <c r="F83" i="5"/>
  <c r="E83" i="5"/>
  <c r="D83" i="5"/>
  <c r="H82" i="5"/>
  <c r="G82" i="5"/>
  <c r="F82" i="5"/>
  <c r="E82" i="5"/>
  <c r="D82" i="5"/>
  <c r="H81" i="5"/>
  <c r="G81" i="5"/>
  <c r="F81" i="5"/>
  <c r="E81" i="5"/>
  <c r="D81" i="5"/>
  <c r="H80" i="5"/>
  <c r="G80" i="5"/>
  <c r="F80" i="5"/>
  <c r="E80" i="5"/>
  <c r="D80" i="5"/>
  <c r="H79" i="5"/>
  <c r="G79" i="5"/>
  <c r="F79" i="5"/>
  <c r="E79" i="5"/>
  <c r="D79" i="5"/>
  <c r="H78" i="5"/>
  <c r="G78" i="5"/>
  <c r="F78" i="5"/>
  <c r="E78" i="5"/>
  <c r="D78" i="5"/>
  <c r="H77" i="5"/>
  <c r="G77" i="5"/>
  <c r="F77" i="5"/>
  <c r="E77" i="5"/>
  <c r="D77" i="5"/>
  <c r="D74" i="5"/>
  <c r="H71" i="5"/>
  <c r="G71" i="5"/>
  <c r="F71" i="5"/>
  <c r="E71" i="5"/>
  <c r="D71" i="5"/>
  <c r="H70" i="5"/>
  <c r="G70" i="5"/>
  <c r="F70" i="5"/>
  <c r="E70" i="5"/>
  <c r="D70" i="5"/>
  <c r="H69" i="5"/>
  <c r="G69" i="5"/>
  <c r="F69" i="5"/>
  <c r="E69" i="5"/>
  <c r="D69" i="5"/>
  <c r="H68" i="5"/>
  <c r="G68" i="5"/>
  <c r="F68" i="5"/>
  <c r="E68" i="5"/>
  <c r="D68" i="5"/>
  <c r="H67" i="5"/>
  <c r="G67" i="5"/>
  <c r="F67" i="5"/>
  <c r="E67" i="5"/>
  <c r="D67" i="5"/>
  <c r="H66" i="5"/>
  <c r="G66" i="5"/>
  <c r="F66" i="5"/>
  <c r="E66" i="5"/>
  <c r="D66" i="5"/>
  <c r="H65" i="5"/>
  <c r="G65" i="5"/>
  <c r="F65" i="5"/>
  <c r="E65" i="5"/>
  <c r="D65" i="5"/>
  <c r="D62" i="5"/>
  <c r="H59" i="5"/>
  <c r="G59" i="5"/>
  <c r="F59" i="5"/>
  <c r="E59" i="5"/>
  <c r="D59" i="5"/>
  <c r="H58" i="5"/>
  <c r="G58" i="5"/>
  <c r="F58" i="5"/>
  <c r="E58" i="5"/>
  <c r="D58" i="5"/>
  <c r="H57" i="5"/>
  <c r="G57" i="5"/>
  <c r="F57" i="5"/>
  <c r="E57" i="5"/>
  <c r="D57" i="5"/>
  <c r="H56" i="5"/>
  <c r="G56" i="5"/>
  <c r="F56" i="5"/>
  <c r="E56" i="5"/>
  <c r="D56" i="5"/>
  <c r="H55" i="5"/>
  <c r="G55" i="5"/>
  <c r="F55" i="5"/>
  <c r="E55" i="5"/>
  <c r="D55" i="5"/>
  <c r="H54" i="5"/>
  <c r="G54" i="5"/>
  <c r="F54" i="5"/>
  <c r="E54" i="5"/>
  <c r="D54" i="5"/>
  <c r="H53" i="5"/>
  <c r="G53" i="5"/>
  <c r="F53" i="5"/>
  <c r="E53" i="5"/>
  <c r="D53" i="5"/>
  <c r="D50" i="5"/>
  <c r="H47" i="5"/>
  <c r="G47" i="5"/>
  <c r="F47" i="5"/>
  <c r="E47" i="5"/>
  <c r="D47" i="5"/>
  <c r="H46" i="5"/>
  <c r="G46" i="5"/>
  <c r="F46" i="5"/>
  <c r="E46" i="5"/>
  <c r="D46" i="5"/>
  <c r="H45" i="5"/>
  <c r="G45" i="5"/>
  <c r="F45" i="5"/>
  <c r="E45" i="5"/>
  <c r="D45" i="5"/>
  <c r="H44" i="5"/>
  <c r="G44" i="5"/>
  <c r="F44" i="5"/>
  <c r="E44" i="5"/>
  <c r="D44" i="5"/>
  <c r="H43" i="5"/>
  <c r="G43" i="5"/>
  <c r="F43" i="5"/>
  <c r="E43" i="5"/>
  <c r="D43" i="5"/>
  <c r="H42" i="5"/>
  <c r="G42" i="5"/>
  <c r="F42" i="5"/>
  <c r="E42" i="5"/>
  <c r="D42" i="5"/>
  <c r="H41" i="5"/>
  <c r="G41" i="5"/>
  <c r="F41" i="5"/>
  <c r="E41" i="5"/>
  <c r="D41" i="5"/>
  <c r="D38" i="5"/>
  <c r="H35" i="5"/>
  <c r="G35" i="5"/>
  <c r="F35" i="5"/>
  <c r="E35" i="5"/>
  <c r="D35" i="5"/>
  <c r="H34" i="5"/>
  <c r="G34" i="5"/>
  <c r="F34" i="5"/>
  <c r="E34" i="5"/>
  <c r="D34" i="5"/>
  <c r="H33" i="5"/>
  <c r="G33" i="5"/>
  <c r="F33" i="5"/>
  <c r="E33" i="5"/>
  <c r="D33" i="5"/>
  <c r="H32" i="5"/>
  <c r="G32" i="5"/>
  <c r="F32" i="5"/>
  <c r="E32" i="5"/>
  <c r="D32" i="5"/>
  <c r="H31" i="5"/>
  <c r="G31" i="5"/>
  <c r="F31" i="5"/>
  <c r="E31" i="5"/>
  <c r="D31" i="5"/>
  <c r="H30" i="5"/>
  <c r="G30" i="5"/>
  <c r="F30" i="5"/>
  <c r="E30" i="5"/>
  <c r="D30" i="5"/>
  <c r="H29" i="5"/>
  <c r="G29" i="5"/>
  <c r="F29" i="5"/>
  <c r="E29" i="5"/>
  <c r="D29" i="5"/>
  <c r="D26" i="5"/>
  <c r="H23" i="5"/>
  <c r="G23" i="5"/>
  <c r="F23" i="5"/>
  <c r="E23" i="5"/>
  <c r="D23" i="5"/>
  <c r="H22" i="5"/>
  <c r="G22" i="5"/>
  <c r="F22" i="5"/>
  <c r="E22" i="5"/>
  <c r="D22" i="5"/>
  <c r="H21" i="5"/>
  <c r="G21" i="5"/>
  <c r="F21" i="5"/>
  <c r="E21" i="5"/>
  <c r="D21" i="5"/>
  <c r="H20" i="5"/>
  <c r="G20" i="5"/>
  <c r="F20" i="5"/>
  <c r="E20" i="5"/>
  <c r="D20" i="5"/>
  <c r="H19" i="5"/>
  <c r="G19" i="5"/>
  <c r="F19" i="5"/>
  <c r="E19" i="5"/>
  <c r="D19" i="5"/>
  <c r="H18" i="5"/>
  <c r="G18" i="5"/>
  <c r="F18" i="5"/>
  <c r="E18" i="5"/>
  <c r="D18" i="5"/>
  <c r="H17" i="5"/>
  <c r="G17" i="5"/>
  <c r="F17" i="5"/>
  <c r="E17" i="5"/>
  <c r="D17" i="5"/>
  <c r="D14" i="5"/>
  <c r="D6" i="5"/>
  <c r="E6" i="5"/>
  <c r="F6" i="5"/>
  <c r="G6" i="5"/>
  <c r="H6" i="5"/>
  <c r="D7" i="5"/>
  <c r="E7" i="5"/>
  <c r="F7" i="5"/>
  <c r="G7" i="5"/>
  <c r="H7" i="5"/>
  <c r="D8" i="5"/>
  <c r="E8" i="5"/>
  <c r="F8" i="5"/>
  <c r="G8" i="5"/>
  <c r="H8" i="5"/>
  <c r="D9" i="5"/>
  <c r="E9" i="5"/>
  <c r="F9" i="5"/>
  <c r="G9" i="5"/>
  <c r="H9" i="5"/>
  <c r="D10" i="5"/>
  <c r="E10" i="5"/>
  <c r="F10" i="5"/>
  <c r="G10" i="5"/>
  <c r="H10" i="5"/>
  <c r="D11" i="5"/>
  <c r="E11" i="5"/>
  <c r="F11" i="5"/>
  <c r="G11" i="5"/>
  <c r="H11" i="5"/>
  <c r="E5" i="5"/>
  <c r="F5" i="5"/>
  <c r="G5" i="5"/>
  <c r="H5" i="5"/>
  <c r="D5" i="5"/>
  <c r="D2" i="5"/>
  <c r="H108" i="4"/>
  <c r="G108" i="4"/>
  <c r="F108" i="4"/>
  <c r="E108" i="4"/>
  <c r="D108" i="4"/>
  <c r="C107" i="4"/>
  <c r="Y107" i="5" s="1"/>
  <c r="C106" i="4"/>
  <c r="Y106" i="5" s="1"/>
  <c r="C105" i="4"/>
  <c r="Y105" i="5" s="1"/>
  <c r="C104" i="4"/>
  <c r="Y104" i="5" s="1"/>
  <c r="C103" i="4"/>
  <c r="Y103" i="5" s="1"/>
  <c r="C102" i="4"/>
  <c r="C101" i="4"/>
  <c r="Y101" i="5" s="1"/>
  <c r="H96" i="4"/>
  <c r="G96" i="4"/>
  <c r="F96" i="4"/>
  <c r="E96" i="4"/>
  <c r="D96" i="4"/>
  <c r="C95" i="4"/>
  <c r="Y95" i="5" s="1"/>
  <c r="C94" i="4"/>
  <c r="Y94" i="5" s="1"/>
  <c r="C93" i="4"/>
  <c r="Y93" i="5" s="1"/>
  <c r="C92" i="4"/>
  <c r="Y92" i="5" s="1"/>
  <c r="C91" i="4"/>
  <c r="Y91" i="5" s="1"/>
  <c r="C90" i="4"/>
  <c r="C89" i="4"/>
  <c r="Y89" i="5" s="1"/>
  <c r="H84" i="4"/>
  <c r="G84" i="4"/>
  <c r="F84" i="4"/>
  <c r="E84" i="4"/>
  <c r="D84" i="4"/>
  <c r="C83" i="4"/>
  <c r="Y83" i="5" s="1"/>
  <c r="C82" i="4"/>
  <c r="Y82" i="5" s="1"/>
  <c r="C81" i="4"/>
  <c r="Y81" i="5" s="1"/>
  <c r="C80" i="4"/>
  <c r="Y80" i="5" s="1"/>
  <c r="C79" i="4"/>
  <c r="Y79" i="5" s="1"/>
  <c r="C78" i="4"/>
  <c r="C77" i="4"/>
  <c r="Y77" i="5" s="1"/>
  <c r="H72" i="4"/>
  <c r="G72" i="4"/>
  <c r="F72" i="4"/>
  <c r="E72" i="4"/>
  <c r="D72" i="4"/>
  <c r="C71" i="4"/>
  <c r="Y71" i="5" s="1"/>
  <c r="C70" i="4"/>
  <c r="Y70" i="5" s="1"/>
  <c r="C69" i="4"/>
  <c r="Y69" i="5" s="1"/>
  <c r="C68" i="4"/>
  <c r="Y68" i="5" s="1"/>
  <c r="C67" i="4"/>
  <c r="Y67" i="5" s="1"/>
  <c r="C66" i="4"/>
  <c r="Y66" i="5" s="1"/>
  <c r="C65" i="4"/>
  <c r="H60" i="4"/>
  <c r="G60" i="4"/>
  <c r="F60" i="4"/>
  <c r="E60" i="4"/>
  <c r="D60" i="4"/>
  <c r="C59" i="4"/>
  <c r="Y59" i="5" s="1"/>
  <c r="C58" i="4"/>
  <c r="Y58" i="5" s="1"/>
  <c r="C57" i="4"/>
  <c r="Y57" i="5" s="1"/>
  <c r="C56" i="4"/>
  <c r="Y56" i="5" s="1"/>
  <c r="C55" i="4"/>
  <c r="Y55" i="5" s="1"/>
  <c r="C54" i="4"/>
  <c r="Y54" i="5" s="1"/>
  <c r="C53" i="4"/>
  <c r="Y53" i="5" s="1"/>
  <c r="H48" i="4"/>
  <c r="G48" i="4"/>
  <c r="F48" i="4"/>
  <c r="E48" i="4"/>
  <c r="D48" i="4"/>
  <c r="C47" i="4"/>
  <c r="Y47" i="5" s="1"/>
  <c r="C46" i="4"/>
  <c r="Y46" i="5" s="1"/>
  <c r="C45" i="4"/>
  <c r="Y45" i="5" s="1"/>
  <c r="C44" i="4"/>
  <c r="Y44" i="5" s="1"/>
  <c r="C43" i="4"/>
  <c r="Y43" i="5" s="1"/>
  <c r="C42" i="4"/>
  <c r="C41" i="4"/>
  <c r="Y41" i="5" s="1"/>
  <c r="H36" i="4"/>
  <c r="G36" i="4"/>
  <c r="F36" i="4"/>
  <c r="E36" i="4"/>
  <c r="D36" i="4"/>
  <c r="C35" i="4"/>
  <c r="Y35" i="5" s="1"/>
  <c r="C34" i="4"/>
  <c r="Y34" i="5" s="1"/>
  <c r="C33" i="4"/>
  <c r="Y33" i="5" s="1"/>
  <c r="C32" i="4"/>
  <c r="Y32" i="5" s="1"/>
  <c r="C31" i="4"/>
  <c r="Y31" i="5" s="1"/>
  <c r="C30" i="4"/>
  <c r="C29" i="4"/>
  <c r="Y29" i="5" s="1"/>
  <c r="H24" i="4"/>
  <c r="G24" i="4"/>
  <c r="F24" i="4"/>
  <c r="E24" i="4"/>
  <c r="D24" i="4"/>
  <c r="C23" i="4"/>
  <c r="Y23" i="5" s="1"/>
  <c r="C22" i="4"/>
  <c r="Y22" i="5" s="1"/>
  <c r="C21" i="4"/>
  <c r="Y21" i="5" s="1"/>
  <c r="C20" i="4"/>
  <c r="Y20" i="5" s="1"/>
  <c r="C19" i="4"/>
  <c r="Y19" i="5" s="1"/>
  <c r="C18" i="4"/>
  <c r="Y18" i="5" s="1"/>
  <c r="C17" i="4"/>
  <c r="Y17" i="5" s="1"/>
  <c r="H12" i="4"/>
  <c r="G12" i="4"/>
  <c r="F12" i="4"/>
  <c r="E12" i="4"/>
  <c r="D12" i="4"/>
  <c r="C11" i="4"/>
  <c r="Y11" i="5" s="1"/>
  <c r="C10" i="4"/>
  <c r="Y10" i="5" s="1"/>
  <c r="C9" i="4"/>
  <c r="Y9" i="5" s="1"/>
  <c r="C8" i="4"/>
  <c r="Y8" i="5" s="1"/>
  <c r="C7" i="4"/>
  <c r="Y7" i="5" s="1"/>
  <c r="C6" i="4"/>
  <c r="Y6" i="5" s="1"/>
  <c r="C5" i="4"/>
  <c r="Y5" i="5" s="1"/>
  <c r="C25" i="2"/>
  <c r="D8" i="2"/>
  <c r="D5" i="1" s="1"/>
  <c r="E8" i="2"/>
  <c r="E5" i="1" s="1"/>
  <c r="F8" i="2"/>
  <c r="F5" i="1" s="1"/>
  <c r="G8" i="2"/>
  <c r="G5" i="1" s="1"/>
  <c r="H8" i="2"/>
  <c r="H5" i="1" s="1"/>
  <c r="C6" i="2"/>
  <c r="C7" i="2"/>
  <c r="C26" i="2"/>
  <c r="C24" i="2"/>
  <c r="C13" i="2"/>
  <c r="C14" i="2"/>
  <c r="C15" i="2"/>
  <c r="C12" i="2"/>
  <c r="D27" i="2"/>
  <c r="D8" i="1" s="1"/>
  <c r="E27" i="2"/>
  <c r="E8" i="1" s="1"/>
  <c r="F27" i="2"/>
  <c r="F8" i="1" s="1"/>
  <c r="G27" i="2"/>
  <c r="G8" i="1" s="1"/>
  <c r="H27" i="2"/>
  <c r="H8" i="1" s="1"/>
  <c r="G9" i="1"/>
  <c r="D16" i="2"/>
  <c r="D6" i="1" s="1"/>
  <c r="E16" i="2"/>
  <c r="E6" i="1" s="1"/>
  <c r="F16" i="2"/>
  <c r="F6" i="1" s="1"/>
  <c r="G16" i="2"/>
  <c r="G6" i="1" s="1"/>
  <c r="H16" i="2"/>
  <c r="H6" i="1" s="1"/>
  <c r="H30" i="2" l="1"/>
  <c r="H9" i="1" s="1"/>
  <c r="K11" i="8"/>
  <c r="C12" i="11"/>
  <c r="D30" i="2"/>
  <c r="C23" i="11"/>
  <c r="F9" i="1"/>
  <c r="E9" i="1"/>
  <c r="D9" i="1"/>
  <c r="C36" i="4"/>
  <c r="Y36" i="5" s="1"/>
  <c r="Y30" i="5"/>
  <c r="C48" i="4"/>
  <c r="Y48" i="5" s="1"/>
  <c r="Y42" i="5"/>
  <c r="C84" i="4"/>
  <c r="Y84" i="5" s="1"/>
  <c r="Y78" i="5"/>
  <c r="C96" i="4"/>
  <c r="Y96" i="5" s="1"/>
  <c r="Y90" i="5"/>
  <c r="C108" i="4"/>
  <c r="Y108" i="5" s="1"/>
  <c r="Y102" i="5"/>
  <c r="C72" i="4"/>
  <c r="Y72" i="5" s="1"/>
  <c r="Y65" i="5"/>
  <c r="N5" i="5"/>
  <c r="R17" i="5"/>
  <c r="T19" i="5"/>
  <c r="U20" i="5"/>
  <c r="V21" i="5"/>
  <c r="X23" i="5"/>
  <c r="R149" i="5"/>
  <c r="T151" i="5"/>
  <c r="V153" i="5"/>
  <c r="X155" i="5"/>
  <c r="R161" i="5"/>
  <c r="T163" i="5"/>
  <c r="V165" i="5"/>
  <c r="X167" i="5"/>
  <c r="R173" i="5"/>
  <c r="T175" i="5"/>
  <c r="V177" i="5"/>
  <c r="X179" i="5"/>
  <c r="R185" i="5"/>
  <c r="T187" i="5"/>
  <c r="V189" i="5"/>
  <c r="X191" i="5"/>
  <c r="R197" i="5"/>
  <c r="T199" i="5"/>
  <c r="V201" i="5"/>
  <c r="X203" i="5"/>
  <c r="R209" i="5"/>
  <c r="T211" i="5"/>
  <c r="V213" i="5"/>
  <c r="X215" i="5"/>
  <c r="W34" i="5"/>
  <c r="S42" i="5"/>
  <c r="U44" i="5"/>
  <c r="K21" i="8"/>
  <c r="G18" i="1"/>
  <c r="R29" i="5"/>
  <c r="W46" i="5"/>
  <c r="S54" i="5"/>
  <c r="W58" i="5"/>
  <c r="S66" i="5"/>
  <c r="U68" i="5"/>
  <c r="W70" i="5"/>
  <c r="S78" i="5"/>
  <c r="U80" i="5"/>
  <c r="W82" i="5"/>
  <c r="S90" i="5"/>
  <c r="U92" i="5"/>
  <c r="W94" i="5"/>
  <c r="S102" i="5"/>
  <c r="U104" i="5"/>
  <c r="W106" i="5"/>
  <c r="S114" i="5"/>
  <c r="U116" i="5"/>
  <c r="W118" i="5"/>
  <c r="S126" i="5"/>
  <c r="U128" i="5"/>
  <c r="W130" i="5"/>
  <c r="S138" i="5"/>
  <c r="U140" i="5"/>
  <c r="W142" i="5"/>
  <c r="W10" i="5"/>
  <c r="T31" i="5"/>
  <c r="U32" i="5"/>
  <c r="V33" i="5"/>
  <c r="X35" i="5"/>
  <c r="R41" i="5"/>
  <c r="T43" i="5"/>
  <c r="V45" i="5"/>
  <c r="X47" i="5"/>
  <c r="R53" i="5"/>
  <c r="U56" i="5"/>
  <c r="V57" i="5"/>
  <c r="X59" i="5"/>
  <c r="R65" i="5"/>
  <c r="T67" i="5"/>
  <c r="V69" i="5"/>
  <c r="X71" i="5"/>
  <c r="R77" i="5"/>
  <c r="T79" i="5"/>
  <c r="V81" i="5"/>
  <c r="X83" i="5"/>
  <c r="R89" i="5"/>
  <c r="T91" i="5"/>
  <c r="V93" i="5"/>
  <c r="X95" i="5"/>
  <c r="R101" i="5"/>
  <c r="T103" i="5"/>
  <c r="V105" i="5"/>
  <c r="X107" i="5"/>
  <c r="R113" i="5"/>
  <c r="T115" i="5"/>
  <c r="V117" i="5"/>
  <c r="X119" i="5"/>
  <c r="R125" i="5"/>
  <c r="T127" i="5"/>
  <c r="V129" i="5"/>
  <c r="X131" i="5"/>
  <c r="R137" i="5"/>
  <c r="T139" i="5"/>
  <c r="V141" i="5"/>
  <c r="X143" i="5"/>
  <c r="X11" i="5"/>
  <c r="V9" i="5"/>
  <c r="M12" i="5" s="1"/>
  <c r="S30" i="5"/>
  <c r="S150" i="5"/>
  <c r="U152" i="5"/>
  <c r="W154" i="5"/>
  <c r="S162" i="5"/>
  <c r="U164" i="5"/>
  <c r="W166" i="5"/>
  <c r="S174" i="5"/>
  <c r="U176" i="5"/>
  <c r="W178" i="5"/>
  <c r="S186" i="5"/>
  <c r="U188" i="5"/>
  <c r="W190" i="5"/>
  <c r="S198" i="5"/>
  <c r="U200" i="5"/>
  <c r="W202" i="5"/>
  <c r="S210" i="5"/>
  <c r="U212" i="5"/>
  <c r="W214" i="5"/>
  <c r="C60" i="4"/>
  <c r="Y60" i="5" s="1"/>
  <c r="T55" i="5"/>
  <c r="W22" i="5"/>
  <c r="S18" i="5"/>
  <c r="R5" i="5"/>
  <c r="M8" i="5" s="1"/>
  <c r="L5" i="5"/>
  <c r="U8" i="5"/>
  <c r="M11" i="5" s="1"/>
  <c r="S6" i="5"/>
  <c r="T7" i="5"/>
  <c r="M10" i="5" s="1"/>
  <c r="C24" i="4"/>
  <c r="Y24" i="5" s="1"/>
  <c r="C12" i="4"/>
  <c r="Y12" i="5" s="1"/>
  <c r="M5" i="5"/>
  <c r="O5" i="5"/>
  <c r="K5" i="5"/>
  <c r="D20" i="2" s="1"/>
  <c r="C21" i="1"/>
  <c r="C6" i="1"/>
  <c r="C8" i="1"/>
  <c r="C5" i="1"/>
  <c r="C27" i="2"/>
  <c r="C16" i="2"/>
  <c r="C8" i="2"/>
  <c r="D21" i="2" l="1"/>
  <c r="F20" i="2"/>
  <c r="F21" i="2" s="1"/>
  <c r="F7" i="1" s="1"/>
  <c r="F10" i="1" s="1"/>
  <c r="F12" i="1" s="1"/>
  <c r="E20" i="2"/>
  <c r="E21" i="2" s="1"/>
  <c r="E7" i="1" s="1"/>
  <c r="E10" i="1" s="1"/>
  <c r="E12" i="1" s="1"/>
  <c r="M9" i="5"/>
  <c r="M14" i="5"/>
  <c r="H20" i="2"/>
  <c r="H21" i="2" s="1"/>
  <c r="H7" i="1" s="1"/>
  <c r="H10" i="1" s="1"/>
  <c r="H12" i="1" s="1"/>
  <c r="G20" i="2"/>
  <c r="G21" i="2" s="1"/>
  <c r="G7" i="1" s="1"/>
  <c r="G10" i="1" s="1"/>
  <c r="G12" i="1" s="1"/>
  <c r="M13" i="5"/>
  <c r="C22" i="1" s="1"/>
  <c r="G31" i="2"/>
  <c r="G33" i="2" s="1"/>
  <c r="C9" i="1"/>
  <c r="C30" i="2"/>
  <c r="C23" i="1"/>
  <c r="D31" i="2"/>
  <c r="D33" i="2" s="1"/>
  <c r="C19" i="1"/>
  <c r="C20" i="1"/>
  <c r="C17" i="1"/>
  <c r="K17" i="5"/>
  <c r="B28" i="1"/>
  <c r="E31" i="2"/>
  <c r="E33" i="2" s="1"/>
  <c r="H31" i="2"/>
  <c r="H33" i="2" s="1"/>
  <c r="C18" i="1"/>
  <c r="C21" i="2"/>
  <c r="D7" i="1"/>
  <c r="F31" i="2" l="1"/>
  <c r="F33" i="2" s="1"/>
  <c r="C20" i="2"/>
  <c r="C31" i="2"/>
  <c r="C33" i="2" s="1"/>
  <c r="D10" i="1"/>
  <c r="C7" i="1"/>
  <c r="D12" i="1" l="1"/>
  <c r="C12" i="1" s="1"/>
  <c r="C10" i="1"/>
</calcChain>
</file>

<file path=xl/sharedStrings.xml><?xml version="1.0" encoding="utf-8"?>
<sst xmlns="http://schemas.openxmlformats.org/spreadsheetml/2006/main" count="1361" uniqueCount="99">
  <si>
    <t>WIA</t>
  </si>
  <si>
    <t>Revenue</t>
  </si>
  <si>
    <t>Totals</t>
  </si>
  <si>
    <t>Adult</t>
  </si>
  <si>
    <t>DW</t>
  </si>
  <si>
    <t>Youth</t>
  </si>
  <si>
    <t>Admin</t>
  </si>
  <si>
    <t>Total Revenue</t>
  </si>
  <si>
    <t>Expenditures</t>
  </si>
  <si>
    <t>Staff Costs</t>
  </si>
  <si>
    <t>Total Staff Costs</t>
  </si>
  <si>
    <t>Operational Costs</t>
  </si>
  <si>
    <t>Total Operational Costs</t>
  </si>
  <si>
    <t>Total Participant Costs</t>
  </si>
  <si>
    <t>Training Costs</t>
  </si>
  <si>
    <t>Total Training Costs</t>
  </si>
  <si>
    <t>Total Expenditures</t>
  </si>
  <si>
    <t>Other Funding</t>
  </si>
  <si>
    <t>Wages</t>
  </si>
  <si>
    <t>Fringe Benefits</t>
  </si>
  <si>
    <t>Travel</t>
  </si>
  <si>
    <t>Other Related Items</t>
  </si>
  <si>
    <t>Rent</t>
  </si>
  <si>
    <t>Utilities</t>
  </si>
  <si>
    <t>Supplies</t>
  </si>
  <si>
    <t>Cleaning</t>
  </si>
  <si>
    <t>Internet Service</t>
  </si>
  <si>
    <t>Leased Equipment</t>
  </si>
  <si>
    <t>Support Services</t>
  </si>
  <si>
    <t>ITA</t>
  </si>
  <si>
    <t>OJT</t>
  </si>
  <si>
    <t>     </t>
  </si>
  <si>
    <t>Youth Wages</t>
  </si>
  <si>
    <t>One-Stop:</t>
  </si>
  <si>
    <t>Overall Totals</t>
  </si>
  <si>
    <t>Operational Cost Breakdown</t>
  </si>
  <si>
    <t>Function/Type of Service</t>
  </si>
  <si>
    <t>WIA Adult</t>
  </si>
  <si>
    <t>WIA DW</t>
  </si>
  <si>
    <t>WIA Youth</t>
  </si>
  <si>
    <t>Wagner-Peyser</t>
  </si>
  <si>
    <t>REA</t>
  </si>
  <si>
    <t>DVOP LVER</t>
  </si>
  <si>
    <t>Other</t>
  </si>
  <si>
    <t>Total</t>
  </si>
  <si>
    <t>WIB</t>
  </si>
  <si>
    <t>TAA</t>
  </si>
  <si>
    <t>Business Services</t>
  </si>
  <si>
    <t>Rapid Response</t>
  </si>
  <si>
    <t>Youth Services</t>
  </si>
  <si>
    <t>Function/ Type of Service</t>
  </si>
  <si>
    <t># Participants in Training</t>
  </si>
  <si>
    <t>Reg</t>
  </si>
  <si>
    <t>Training Type</t>
  </si>
  <si>
    <t>Carry In</t>
  </si>
  <si>
    <t>New</t>
  </si>
  <si>
    <t>Custom</t>
  </si>
  <si>
    <t>Contract</t>
  </si>
  <si>
    <t>Staffing Totals</t>
  </si>
  <si>
    <t>Training Totals</t>
  </si>
  <si>
    <t>Count</t>
  </si>
  <si>
    <t>Number of One Stop Centers</t>
  </si>
  <si>
    <t xml:space="preserve">Budget Summary for:  </t>
  </si>
  <si>
    <t>Budget Worksheet</t>
  </si>
  <si>
    <t>One Stop Center Worksheet</t>
  </si>
  <si>
    <t>FTE Staffing Worksheet</t>
  </si>
  <si>
    <t>Training Worksheet</t>
  </si>
  <si>
    <t>Instructions</t>
  </si>
  <si>
    <t>Please enter information from your local area into the appropriate worksheet.  Areas where data may be entered are colored.  Calculations are performed automatically and may be checked in each chart, or on the Summary worksheet.</t>
  </si>
  <si>
    <t>PY12</t>
  </si>
  <si>
    <t>Core/Intensive</t>
  </si>
  <si>
    <t>Please enter the budget information for your LWIA into the Budget Worksheet, as well as the name of your LWIA at the top of the chart.  The "Operational Costs" and "Training Costs" rows will automatically be filled in from data provided on other worksheets.  If you procure staff services, please break out the staffing costs from those contracts, and include in the Staffing Costs chart.  Costs that are not staffing or operations should be included in the Other Program Costs or Training charts.</t>
  </si>
  <si>
    <t>Please enter the budget information for each One Stop Center into the "One Stop Centers" worksheet.  Please enter the requested annual budget information for each full service and affiliate location.  Label each One Stop Center with the same name used for that center in ATTACHMENT H.  Data from this worksheet will be used in the "Operational Costs" section of the Budget Worksheet.  If you procure One-Stop services, please break out the operational costs for the centers into the worksheet.  The staffing cost portion of procured One Stop Service contractors should be included in staffing costs in the Budget worksheet.</t>
  </si>
  <si>
    <t>Please enter the number of staff in your LWIA, broken down by function and funding stream.  Full-time equivalent (FTE) is a staff person who works more than 32 hours a week, receives benefits, etc.  To separate out part-time from full-time, use the respective fraction of full-time.  For instance, if one staff person works 40 hours a week and another works 20 hours a week part-time, the total would be 1.5 FTEs.  If you contract services, please break out the FTEs associated with those contracts for the different functions.</t>
  </si>
  <si>
    <t>Other Program Costs</t>
  </si>
  <si>
    <t>Total Program Costs</t>
  </si>
  <si>
    <t>WIA Admin</t>
  </si>
  <si>
    <t>Non-WIA Funding</t>
  </si>
  <si>
    <t>PY 2012 FTE Staffing</t>
  </si>
  <si>
    <t>Projected PY 2013 FTE Staffing</t>
  </si>
  <si>
    <t>PY 2013 Training Projection</t>
  </si>
  <si>
    <t>PY 2012 Training</t>
  </si>
  <si>
    <t>Carry-over Funds to PY14</t>
  </si>
  <si>
    <t>PY11 Carry In Reg</t>
  </si>
  <si>
    <t>PY12 Carry In</t>
  </si>
  <si>
    <t>PY13</t>
  </si>
  <si>
    <t>WIA PY12 Carryover</t>
  </si>
  <si>
    <t>WIA PY13</t>
  </si>
  <si>
    <t>WIB Office:</t>
  </si>
  <si>
    <t>WIB Costs Worksheet</t>
  </si>
  <si>
    <t>If there are separate costs associated with operating offices for the Local Workforce Investment Board, please enter them on this worksheet.</t>
  </si>
  <si>
    <t>WIB Costs</t>
  </si>
  <si>
    <t>One-Stop Costs</t>
  </si>
  <si>
    <t>One-Stop Totals</t>
  </si>
  <si>
    <t>WIB Totals</t>
  </si>
  <si>
    <t>Please enter the amount spent on each type of training, broken down by funding stream.  Please note for Youth we are looking for numbers of youth with ITAs only.  For PY12 data, please enter the most up-to-date information that you have available.  Data from this worksheet will be used in the "Training Costs" section of the Budget Worksheet.  Please list all WIA-enrolled trainees, regardless of funding source used to support their training.  Please also list training expenditures for other funding sources under the "Non-WIA Funding" columns.</t>
  </si>
  <si>
    <t>Oyster Bay-North Hempstead-Glen Cove Workforce Investment Area</t>
  </si>
  <si>
    <t>One-Stop: Massapequa</t>
  </si>
  <si>
    <t>One-Stop: Hicksville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</si>
</sst>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1"/>
      <color rgb="FF000000"/>
      <name val="Calibri"/>
      <family val="2"/>
      <scheme val="minor"/>
    </font>
    <font>
      <sz val="11"/>
      <color rgb="FFFFFFFF"/>
      <name val="Calibri"/>
      <family val="2"/>
      <scheme val="minor"/>
    </font>
    <font>
      <u/>
      <sz val="11"/>
      <color theme="10"/>
      <name val="Calibri"/>
      <family val="2"/>
    </font>
    <font>
      <sz val="1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1"/>
        <bgColor indexed="64"/>
      </patternFill>
    </fill>
  </fills>
  <borders count="9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double">
        <color auto="1"/>
      </left>
      <right style="medium">
        <color auto="1"/>
      </right>
      <top style="medium">
        <color auto="1"/>
      </top>
      <bottom style="thin">
        <color auto="1"/>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auto="1"/>
      </right>
      <top style="medium">
        <color indexed="64"/>
      </top>
      <bottom/>
      <diagonal/>
    </border>
    <border>
      <left style="medium">
        <color auto="1"/>
      </left>
      <right style="double">
        <color auto="1"/>
      </right>
      <top style="medium">
        <color auto="1"/>
      </top>
      <bottom style="medium">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thin">
        <color indexed="64"/>
      </left>
      <right style="medium">
        <color indexed="64"/>
      </right>
      <top style="medium">
        <color indexed="64"/>
      </top>
      <bottom style="medium">
        <color auto="1"/>
      </bottom>
      <diagonal/>
    </border>
    <border>
      <left style="double">
        <color auto="1"/>
      </left>
      <right style="medium">
        <color auto="1"/>
      </right>
      <top style="medium">
        <color auto="1"/>
      </top>
      <bottom style="medium">
        <color auto="1"/>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indexed="64"/>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auto="1"/>
      </left>
      <right style="double">
        <color auto="1"/>
      </right>
      <top style="thin">
        <color auto="1"/>
      </top>
      <bottom/>
      <diagonal/>
    </border>
    <border>
      <left style="double">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style="medium">
        <color auto="1"/>
      </right>
      <top style="medium">
        <color auto="1"/>
      </top>
      <bottom/>
      <diagonal/>
    </border>
    <border>
      <left style="medium">
        <color auto="1"/>
      </left>
      <right style="double">
        <color auto="1"/>
      </right>
      <top/>
      <bottom/>
      <diagonal/>
    </border>
    <border>
      <left style="double">
        <color auto="1"/>
      </left>
      <right style="double">
        <color auto="1"/>
      </right>
      <top/>
      <bottom/>
      <diagonal/>
    </border>
    <border>
      <left style="double">
        <color auto="1"/>
      </left>
      <right style="medium">
        <color auto="1"/>
      </right>
      <top/>
      <bottom/>
      <diagonal/>
    </border>
    <border>
      <left style="medium">
        <color auto="1"/>
      </left>
      <right style="double">
        <color auto="1"/>
      </right>
      <top/>
      <bottom style="medium">
        <color auto="1"/>
      </bottom>
      <diagonal/>
    </border>
    <border>
      <left style="double">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double">
        <color auto="1"/>
      </right>
      <top style="thin">
        <color auto="1"/>
      </top>
      <bottom style="medium">
        <color auto="1"/>
      </bottom>
      <diagonal/>
    </border>
    <border>
      <left style="medium">
        <color auto="1"/>
      </left>
      <right style="double">
        <color auto="1"/>
      </right>
      <top/>
      <bottom style="thin">
        <color auto="1"/>
      </bottom>
      <diagonal/>
    </border>
    <border>
      <left style="double">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double">
        <color auto="1"/>
      </left>
      <right style="thin">
        <color auto="1"/>
      </right>
      <top style="medium">
        <color auto="1"/>
      </top>
      <bottom style="medium">
        <color auto="1"/>
      </bottom>
      <diagonal/>
    </border>
    <border>
      <left/>
      <right style="medium">
        <color indexed="64"/>
      </right>
      <top/>
      <bottom/>
      <diagonal/>
    </border>
    <border>
      <left/>
      <right style="thin">
        <color indexed="64"/>
      </right>
      <top style="medium">
        <color indexed="64"/>
      </top>
      <bottom style="medium">
        <color auto="1"/>
      </bottom>
      <diagonal/>
    </border>
    <border>
      <left style="medium">
        <color auto="1"/>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double">
        <color auto="1"/>
      </left>
      <right/>
      <top/>
      <bottom style="thin">
        <color auto="1"/>
      </bottom>
      <diagonal/>
    </border>
    <border>
      <left/>
      <right/>
      <top/>
      <bottom style="thin">
        <color auto="1"/>
      </bottom>
      <diagonal/>
    </border>
    <border>
      <left/>
      <right style="medium">
        <color auto="1"/>
      </right>
      <top/>
      <bottom style="thin">
        <color auto="1"/>
      </bottom>
      <diagonal/>
    </border>
    <border>
      <left style="double">
        <color auto="1"/>
      </left>
      <right/>
      <top/>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style="thin">
        <color auto="1"/>
      </top>
      <bottom style="thin">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style="medium">
        <color auto="1"/>
      </left>
      <right/>
      <top style="medium">
        <color indexed="64"/>
      </top>
      <bottom/>
      <diagonal/>
    </border>
    <border>
      <left/>
      <right style="thin">
        <color auto="1"/>
      </right>
      <top style="medium">
        <color indexed="64"/>
      </top>
      <bottom/>
      <diagonal/>
    </border>
    <border>
      <left style="medium">
        <color auto="1"/>
      </left>
      <right/>
      <top/>
      <bottom style="thin">
        <color auto="1"/>
      </bottom>
      <diagonal/>
    </border>
    <border>
      <left style="thin">
        <color auto="1"/>
      </left>
      <right/>
      <top style="thin">
        <color auto="1"/>
      </top>
      <bottom style="medium">
        <color auto="1"/>
      </bottom>
      <diagonal/>
    </border>
    <border>
      <left style="thin">
        <color indexed="64"/>
      </left>
      <right/>
      <top style="medium">
        <color indexed="64"/>
      </top>
      <bottom style="medium">
        <color auto="1"/>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81">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4" xfId="0" applyBorder="1"/>
    <xf numFmtId="0" fontId="0" fillId="0" borderId="18" xfId="0" applyBorder="1" applyAlignment="1">
      <alignment horizontal="left" indent="1"/>
    </xf>
    <xf numFmtId="0" fontId="0" fillId="0" borderId="18" xfId="0" applyBorder="1"/>
    <xf numFmtId="0" fontId="0" fillId="0" borderId="19" xfId="0" applyBorder="1"/>
    <xf numFmtId="44" fontId="0" fillId="0" borderId="21" xfId="1" applyFont="1" applyBorder="1"/>
    <xf numFmtId="44" fontId="0" fillId="2" borderId="10" xfId="1" applyFont="1" applyFill="1" applyBorder="1" applyProtection="1">
      <protection locked="0"/>
    </xf>
    <xf numFmtId="44" fontId="0" fillId="2" borderId="4" xfId="1" applyFont="1" applyFill="1" applyBorder="1" applyProtection="1">
      <protection locked="0"/>
    </xf>
    <xf numFmtId="44" fontId="0" fillId="2" borderId="5" xfId="1" applyFont="1" applyFill="1" applyBorder="1" applyProtection="1">
      <protection locked="0"/>
    </xf>
    <xf numFmtId="44" fontId="0" fillId="0" borderId="10" xfId="1" applyFont="1" applyBorder="1"/>
    <xf numFmtId="44" fontId="0" fillId="0" borderId="4" xfId="1" applyFont="1" applyBorder="1"/>
    <xf numFmtId="44" fontId="0" fillId="0" borderId="5" xfId="1" applyFont="1" applyBorder="1"/>
    <xf numFmtId="44" fontId="0" fillId="0" borderId="22" xfId="1" applyFont="1" applyBorder="1"/>
    <xf numFmtId="44" fontId="0" fillId="0" borderId="15" xfId="1" applyFont="1" applyBorder="1"/>
    <xf numFmtId="44" fontId="0" fillId="0" borderId="7" xfId="1" applyFont="1" applyBorder="1"/>
    <xf numFmtId="44" fontId="0" fillId="0" borderId="8" xfId="1" applyFont="1" applyBorder="1"/>
    <xf numFmtId="44" fontId="0" fillId="0" borderId="2" xfId="1" applyFont="1" applyBorder="1"/>
    <xf numFmtId="44" fontId="0" fillId="0" borderId="3" xfId="1" applyFont="1" applyBorder="1"/>
    <xf numFmtId="44" fontId="0" fillId="0" borderId="23" xfId="1" applyFont="1" applyBorder="1"/>
    <xf numFmtId="44" fontId="0" fillId="0" borderId="20" xfId="1" applyFont="1" applyBorder="1"/>
    <xf numFmtId="0" fontId="0" fillId="3" borderId="18" xfId="0" applyFill="1" applyBorder="1"/>
    <xf numFmtId="44" fontId="0" fillId="3" borderId="21" xfId="1" applyFont="1" applyFill="1" applyBorder="1"/>
    <xf numFmtId="0" fontId="0" fillId="3" borderId="10" xfId="0" applyFill="1" applyBorder="1"/>
    <xf numFmtId="0" fontId="0" fillId="3" borderId="4" xfId="0" applyFill="1" applyBorder="1"/>
    <xf numFmtId="0" fontId="0" fillId="3" borderId="5" xfId="0" applyFill="1" applyBorder="1"/>
    <xf numFmtId="44" fontId="0" fillId="2" borderId="3" xfId="1" applyFont="1" applyFill="1" applyBorder="1" applyProtection="1">
      <protection locked="0"/>
    </xf>
    <xf numFmtId="0" fontId="0" fillId="0" borderId="0" xfId="0" applyProtection="1"/>
    <xf numFmtId="0" fontId="0" fillId="0" borderId="24" xfId="0" applyBorder="1" applyProtection="1"/>
    <xf numFmtId="0" fontId="0" fillId="0" borderId="34" xfId="0" applyBorder="1" applyProtection="1"/>
    <xf numFmtId="0" fontId="0" fillId="0" borderId="35" xfId="0" applyBorder="1" applyProtection="1"/>
    <xf numFmtId="0" fontId="0" fillId="0" borderId="36" xfId="0" applyBorder="1" applyProtection="1"/>
    <xf numFmtId="0" fontId="0" fillId="0" borderId="28" xfId="0" applyBorder="1" applyProtection="1"/>
    <xf numFmtId="44" fontId="0" fillId="0" borderId="20" xfId="1" applyFont="1" applyBorder="1" applyProtection="1"/>
    <xf numFmtId="0" fontId="0" fillId="0" borderId="29" xfId="0" applyBorder="1" applyProtection="1"/>
    <xf numFmtId="44" fontId="0" fillId="0" borderId="21" xfId="1" applyFont="1" applyBorder="1" applyProtection="1"/>
    <xf numFmtId="0" fontId="0" fillId="0" borderId="39" xfId="0" applyBorder="1" applyProtection="1"/>
    <xf numFmtId="44" fontId="0" fillId="0" borderId="40" xfId="1" applyFont="1" applyBorder="1" applyProtection="1"/>
    <xf numFmtId="44" fontId="0" fillId="2" borderId="41" xfId="1" applyFont="1" applyFill="1" applyBorder="1" applyProtection="1">
      <protection locked="0"/>
    </xf>
    <xf numFmtId="44" fontId="0" fillId="2" borderId="42" xfId="1" applyFont="1" applyFill="1" applyBorder="1" applyProtection="1">
      <protection locked="0"/>
    </xf>
    <xf numFmtId="0" fontId="0" fillId="0" borderId="27" xfId="0" applyBorder="1" applyProtection="1"/>
    <xf numFmtId="44" fontId="0" fillId="0" borderId="33" xfId="1" applyFont="1" applyBorder="1" applyProtection="1"/>
    <xf numFmtId="44" fontId="0" fillId="0" borderId="30" xfId="1" applyFont="1" applyBorder="1" applyProtection="1"/>
    <xf numFmtId="44" fontId="0" fillId="0" borderId="31" xfId="1" applyFont="1" applyBorder="1" applyProtection="1"/>
    <xf numFmtId="44" fontId="0" fillId="0" borderId="32" xfId="1" applyFont="1" applyBorder="1" applyProtection="1"/>
    <xf numFmtId="0" fontId="0" fillId="0" borderId="0" xfId="0" applyBorder="1" applyProtection="1"/>
    <xf numFmtId="0" fontId="0" fillId="0" borderId="14" xfId="0" applyBorder="1" applyProtection="1"/>
    <xf numFmtId="0" fontId="0" fillId="0" borderId="9" xfId="0" applyBorder="1" applyProtection="1"/>
    <xf numFmtId="0" fontId="0" fillId="0" borderId="6" xfId="0" applyBorder="1" applyProtection="1"/>
    <xf numFmtId="0" fontId="0" fillId="0" borderId="7" xfId="0" applyBorder="1" applyProtection="1"/>
    <xf numFmtId="0" fontId="0" fillId="0" borderId="8" xfId="0" applyBorder="1" applyProtection="1"/>
    <xf numFmtId="44" fontId="0" fillId="0" borderId="10" xfId="1" applyFont="1" applyBorder="1" applyProtection="1"/>
    <xf numFmtId="44" fontId="0" fillId="0" borderId="4" xfId="1" applyFont="1" applyBorder="1" applyProtection="1"/>
    <xf numFmtId="44" fontId="0" fillId="0" borderId="5" xfId="1" applyFont="1" applyBorder="1" applyProtection="1"/>
    <xf numFmtId="0" fontId="0" fillId="0" borderId="19" xfId="0" applyBorder="1" applyProtection="1"/>
    <xf numFmtId="44" fontId="0" fillId="0" borderId="22" xfId="1" applyFont="1" applyBorder="1" applyProtection="1"/>
    <xf numFmtId="44" fontId="0" fillId="0" borderId="15" xfId="1" applyFont="1" applyBorder="1" applyProtection="1"/>
    <xf numFmtId="44" fontId="0" fillId="0" borderId="7" xfId="1" applyFont="1" applyBorder="1" applyProtection="1"/>
    <xf numFmtId="44" fontId="0" fillId="0" borderId="8" xfId="1" applyFont="1" applyBorder="1" applyProtection="1"/>
    <xf numFmtId="44" fontId="0" fillId="0" borderId="0" xfId="0" applyNumberFormat="1" applyProtection="1"/>
    <xf numFmtId="44" fontId="0" fillId="0" borderId="10" xfId="1" applyFont="1" applyFill="1" applyBorder="1" applyProtection="1"/>
    <xf numFmtId="0" fontId="0" fillId="0" borderId="0" xfId="0" applyFill="1" applyProtection="1"/>
    <xf numFmtId="0" fontId="0" fillId="0" borderId="24" xfId="0" applyFill="1" applyBorder="1" applyProtection="1"/>
    <xf numFmtId="0" fontId="0" fillId="0" borderId="34" xfId="0" applyFill="1" applyBorder="1" applyProtection="1"/>
    <xf numFmtId="0" fontId="0" fillId="0" borderId="35" xfId="0" applyFill="1" applyBorder="1" applyProtection="1"/>
    <xf numFmtId="0" fontId="0" fillId="0" borderId="36" xfId="0" applyFill="1" applyBorder="1" applyProtection="1"/>
    <xf numFmtId="0" fontId="0" fillId="0" borderId="28" xfId="0" applyFill="1" applyBorder="1" applyProtection="1"/>
    <xf numFmtId="44" fontId="0" fillId="0" borderId="20" xfId="1" applyFont="1" applyFill="1" applyBorder="1" applyProtection="1"/>
    <xf numFmtId="44" fontId="0" fillId="0" borderId="4" xfId="1" applyFont="1" applyFill="1" applyBorder="1" applyProtection="1"/>
    <xf numFmtId="0" fontId="0" fillId="0" borderId="29" xfId="0" applyFill="1" applyBorder="1" applyProtection="1"/>
    <xf numFmtId="44" fontId="0" fillId="0" borderId="21" xfId="1" applyFont="1" applyFill="1" applyBorder="1" applyProtection="1"/>
    <xf numFmtId="0" fontId="0" fillId="0" borderId="39" xfId="0" applyFill="1" applyBorder="1" applyProtection="1"/>
    <xf numFmtId="44" fontId="0" fillId="0" borderId="40" xfId="1" applyFont="1" applyFill="1" applyBorder="1" applyProtection="1"/>
    <xf numFmtId="0" fontId="0" fillId="0" borderId="27" xfId="0" applyFill="1" applyBorder="1" applyProtection="1"/>
    <xf numFmtId="44" fontId="0" fillId="0" borderId="33" xfId="1" applyFont="1" applyFill="1" applyBorder="1" applyProtection="1"/>
    <xf numFmtId="44" fontId="0" fillId="0" borderId="30" xfId="1" applyFont="1" applyFill="1" applyBorder="1" applyProtection="1"/>
    <xf numFmtId="44" fontId="0" fillId="0" borderId="31" xfId="1" applyFont="1" applyFill="1" applyBorder="1" applyProtection="1"/>
    <xf numFmtId="44" fontId="0" fillId="0" borderId="32" xfId="1" applyFont="1" applyFill="1" applyBorder="1" applyProtection="1"/>
    <xf numFmtId="0" fontId="0" fillId="0" borderId="29" xfId="0" applyBorder="1"/>
    <xf numFmtId="0" fontId="0" fillId="0" borderId="55" xfId="0" applyBorder="1"/>
    <xf numFmtId="0" fontId="0" fillId="0" borderId="56" xfId="0" applyBorder="1"/>
    <xf numFmtId="0" fontId="0" fillId="0" borderId="0" xfId="0" applyAlignment="1">
      <alignment wrapText="1"/>
    </xf>
    <xf numFmtId="0" fontId="0" fillId="2" borderId="4"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31" xfId="0" applyBorder="1"/>
    <xf numFmtId="0" fontId="0" fillId="2" borderId="59" xfId="0" applyFill="1" applyBorder="1" applyProtection="1">
      <protection locked="0"/>
    </xf>
    <xf numFmtId="0" fontId="0" fillId="2" borderId="60" xfId="0" applyFill="1" applyBorder="1" applyProtection="1">
      <protection locked="0"/>
    </xf>
    <xf numFmtId="0" fontId="0" fillId="0" borderId="61" xfId="0" applyBorder="1"/>
    <xf numFmtId="0" fontId="0" fillId="0" borderId="62" xfId="0" applyBorder="1"/>
    <xf numFmtId="0" fontId="0" fillId="2" borderId="63" xfId="0" applyFill="1" applyBorder="1" applyProtection="1">
      <protection locked="0"/>
    </xf>
    <xf numFmtId="0" fontId="0" fillId="2" borderId="41" xfId="0" applyFill="1" applyBorder="1" applyProtection="1">
      <protection locked="0"/>
    </xf>
    <xf numFmtId="0" fontId="0" fillId="2" borderId="64" xfId="0" applyFill="1" applyBorder="1" applyProtection="1">
      <protection locked="0"/>
    </xf>
    <xf numFmtId="0" fontId="0" fillId="0" borderId="65" xfId="0" applyBorder="1"/>
    <xf numFmtId="0" fontId="0" fillId="0" borderId="66" xfId="0" applyBorder="1"/>
    <xf numFmtId="0" fontId="0" fillId="0" borderId="24" xfId="0" applyBorder="1"/>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0" xfId="0" applyFill="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44" fontId="2" fillId="0" borderId="31" xfId="1" applyFont="1" applyFill="1" applyBorder="1" applyAlignment="1">
      <alignment horizontal="center"/>
    </xf>
    <xf numFmtId="44" fontId="2" fillId="0" borderId="32" xfId="1" applyFont="1" applyFill="1" applyBorder="1" applyAlignment="1">
      <alignment horizontal="center"/>
    </xf>
    <xf numFmtId="44" fontId="2" fillId="2" borderId="2" xfId="1" applyFont="1" applyFill="1" applyBorder="1" applyAlignment="1" applyProtection="1">
      <alignment horizontal="center"/>
      <protection locked="0"/>
    </xf>
    <xf numFmtId="44" fontId="2" fillId="2" borderId="3" xfId="1" applyFont="1" applyFill="1" applyBorder="1" applyAlignment="1" applyProtection="1">
      <alignment horizontal="center"/>
      <protection locked="0"/>
    </xf>
    <xf numFmtId="44" fontId="2" fillId="2" borderId="4" xfId="1" applyFont="1" applyFill="1" applyBorder="1" applyAlignment="1" applyProtection="1">
      <alignment horizontal="center"/>
      <protection locked="0"/>
    </xf>
    <xf numFmtId="44" fontId="2" fillId="2" borderId="5" xfId="1" applyFont="1" applyFill="1" applyBorder="1" applyAlignment="1" applyProtection="1">
      <alignment horizontal="center"/>
      <protection locked="0"/>
    </xf>
    <xf numFmtId="44" fontId="2" fillId="2" borderId="7" xfId="1" applyFont="1" applyFill="1" applyBorder="1" applyAlignment="1" applyProtection="1">
      <alignment horizontal="center"/>
      <protection locked="0"/>
    </xf>
    <xf numFmtId="44" fontId="2" fillId="2" borderId="8" xfId="1" applyFont="1" applyFill="1" applyBorder="1" applyAlignment="1" applyProtection="1">
      <alignment horizontal="center"/>
      <protection locked="0"/>
    </xf>
    <xf numFmtId="44" fontId="3" fillId="3" borderId="10" xfId="1" applyFont="1" applyFill="1" applyBorder="1" applyAlignment="1" applyProtection="1"/>
    <xf numFmtId="44" fontId="3" fillId="3" borderId="4" xfId="1" applyFont="1" applyFill="1" applyBorder="1" applyAlignment="1" applyProtection="1"/>
    <xf numFmtId="44" fontId="3" fillId="3" borderId="5" xfId="1" applyFont="1" applyFill="1" applyBorder="1" applyAlignment="1" applyProtection="1"/>
    <xf numFmtId="0" fontId="0" fillId="0" borderId="39" xfId="0" applyBorder="1"/>
    <xf numFmtId="0" fontId="0" fillId="0" borderId="27" xfId="0" applyBorder="1"/>
    <xf numFmtId="0" fontId="0" fillId="0" borderId="32" xfId="0" applyBorder="1"/>
    <xf numFmtId="44" fontId="0" fillId="0" borderId="5" xfId="1" applyFont="1" applyFill="1" applyBorder="1" applyProtection="1"/>
    <xf numFmtId="0" fontId="0" fillId="0" borderId="29" xfId="0" applyBorder="1" applyAlignment="1" applyProtection="1">
      <alignment horizontal="left" indent="1"/>
    </xf>
    <xf numFmtId="0" fontId="0" fillId="0" borderId="29" xfId="0" applyBorder="1" applyAlignment="1" applyProtection="1">
      <alignment horizontal="left" indent="2"/>
    </xf>
    <xf numFmtId="0" fontId="0" fillId="0" borderId="10" xfId="0" applyBorder="1"/>
    <xf numFmtId="0" fontId="0" fillId="0" borderId="5" xfId="0" applyBorder="1"/>
    <xf numFmtId="0" fontId="0" fillId="0" borderId="15" xfId="0" applyBorder="1"/>
    <xf numFmtId="0" fontId="0" fillId="0" borderId="11" xfId="0" applyBorder="1"/>
    <xf numFmtId="0" fontId="0" fillId="0" borderId="13" xfId="0" applyBorder="1"/>
    <xf numFmtId="0" fontId="0" fillId="0" borderId="30" xfId="0" applyBorder="1"/>
    <xf numFmtId="0" fontId="2" fillId="0" borderId="24" xfId="0" applyFont="1" applyFill="1" applyBorder="1" applyAlignment="1">
      <alignment horizontal="center" wrapText="1"/>
    </xf>
    <xf numFmtId="0" fontId="0" fillId="0" borderId="45" xfId="0" applyBorder="1" applyAlignment="1">
      <alignment wrapText="1"/>
    </xf>
    <xf numFmtId="44" fontId="2" fillId="0" borderId="76" xfId="0" applyNumberFormat="1" applyFont="1" applyFill="1" applyBorder="1" applyAlignment="1">
      <alignment horizontal="right"/>
    </xf>
    <xf numFmtId="44" fontId="2" fillId="0" borderId="67" xfId="0" applyNumberFormat="1" applyFont="1" applyFill="1" applyBorder="1" applyAlignment="1">
      <alignment horizontal="right"/>
    </xf>
    <xf numFmtId="44" fontId="2" fillId="0" borderId="33" xfId="0" applyNumberFormat="1" applyFont="1" applyFill="1" applyBorder="1" applyAlignment="1">
      <alignment horizontal="right"/>
    </xf>
    <xf numFmtId="44" fontId="2" fillId="0" borderId="20" xfId="0" applyNumberFormat="1" applyFont="1" applyFill="1" applyBorder="1" applyAlignment="1">
      <alignment horizontal="right"/>
    </xf>
    <xf numFmtId="44" fontId="2" fillId="0" borderId="21" xfId="0" applyNumberFormat="1" applyFont="1" applyFill="1" applyBorder="1" applyAlignment="1">
      <alignment horizontal="right"/>
    </xf>
    <xf numFmtId="44" fontId="0" fillId="0" borderId="48" xfId="1" applyFont="1" applyFill="1" applyBorder="1" applyProtection="1"/>
    <xf numFmtId="44" fontId="0" fillId="0" borderId="51" xfId="1" applyFont="1" applyFill="1" applyBorder="1" applyProtection="1"/>
    <xf numFmtId="44" fontId="0" fillId="0" borderId="54" xfId="1" applyFont="1" applyFill="1" applyBorder="1" applyProtection="1"/>
    <xf numFmtId="44" fontId="0" fillId="0" borderId="24" xfId="1" applyFont="1" applyFill="1" applyBorder="1" applyProtection="1"/>
    <xf numFmtId="44" fontId="0" fillId="0" borderId="57" xfId="1" applyFont="1" applyBorder="1"/>
    <xf numFmtId="44" fontId="0" fillId="0" borderId="5" xfId="0" applyNumberFormat="1" applyBorder="1"/>
    <xf numFmtId="44" fontId="0" fillId="0" borderId="8" xfId="0" applyNumberFormat="1" applyBorder="1"/>
    <xf numFmtId="44" fontId="0" fillId="0" borderId="10" xfId="0" applyNumberFormat="1" applyBorder="1"/>
    <xf numFmtId="44" fontId="0" fillId="0" borderId="15" xfId="0" applyNumberFormat="1" applyBorder="1"/>
    <xf numFmtId="0" fontId="0" fillId="0" borderId="28" xfId="0" applyBorder="1"/>
    <xf numFmtId="44" fontId="0" fillId="0" borderId="11" xfId="0" applyNumberFormat="1" applyBorder="1"/>
    <xf numFmtId="44" fontId="0" fillId="0" borderId="13" xfId="0" applyNumberFormat="1" applyBorder="1"/>
    <xf numFmtId="0" fontId="2" fillId="0" borderId="56" xfId="0" applyFont="1" applyFill="1" applyBorder="1" applyAlignment="1">
      <alignment horizontal="left"/>
    </xf>
    <xf numFmtId="0" fontId="2" fillId="0" borderId="29" xfId="0" applyFont="1" applyFill="1" applyBorder="1" applyAlignment="1">
      <alignment horizontal="left"/>
    </xf>
    <xf numFmtId="0" fontId="2" fillId="0" borderId="39" xfId="0" applyFont="1" applyFill="1" applyBorder="1" applyAlignment="1">
      <alignment horizontal="left"/>
    </xf>
    <xf numFmtId="0" fontId="2" fillId="0" borderId="27" xfId="0" applyFont="1" applyFill="1" applyBorder="1" applyAlignment="1">
      <alignment horizontal="left"/>
    </xf>
    <xf numFmtId="0" fontId="2" fillId="0" borderId="69" xfId="0" applyFont="1" applyFill="1" applyBorder="1" applyAlignment="1">
      <alignment horizontal="center"/>
    </xf>
    <xf numFmtId="0" fontId="2" fillId="0" borderId="41" xfId="0" applyFont="1" applyFill="1" applyBorder="1" applyAlignment="1">
      <alignment horizontal="center"/>
    </xf>
    <xf numFmtId="0" fontId="0" fillId="0" borderId="0" xfId="0" applyFill="1" applyBorder="1" applyAlignment="1">
      <alignment horizontal="center"/>
    </xf>
    <xf numFmtId="0" fontId="0" fillId="0" borderId="67" xfId="0" applyFill="1" applyBorder="1" applyAlignment="1">
      <alignment horizontal="center"/>
    </xf>
    <xf numFmtId="0" fontId="0" fillId="0" borderId="0" xfId="0" applyFill="1" applyBorder="1" applyAlignment="1">
      <alignment horizontal="center" wrapText="1"/>
    </xf>
    <xf numFmtId="0" fontId="0" fillId="0" borderId="67" xfId="0" applyFill="1" applyBorder="1" applyAlignment="1">
      <alignment horizontal="center" wrapText="1"/>
    </xf>
    <xf numFmtId="0" fontId="0" fillId="0" borderId="14" xfId="0" applyFill="1" applyBorder="1" applyAlignment="1">
      <alignment horizontal="center" wrapText="1"/>
    </xf>
    <xf numFmtId="0" fontId="2" fillId="0" borderId="15" xfId="0"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horizontal="center"/>
    </xf>
    <xf numFmtId="0" fontId="2" fillId="0" borderId="63" xfId="0" applyFont="1" applyFill="1" applyBorder="1" applyAlignment="1">
      <alignment horizontal="center"/>
    </xf>
    <xf numFmtId="0" fontId="0" fillId="0" borderId="0" xfId="0" applyFill="1" applyBorder="1" applyAlignment="1" applyProtection="1">
      <alignment horizontal="center"/>
    </xf>
    <xf numFmtId="44" fontId="0" fillId="3" borderId="4" xfId="1" applyFont="1" applyFill="1" applyBorder="1" applyProtection="1"/>
    <xf numFmtId="0" fontId="0" fillId="0" borderId="84" xfId="0" applyBorder="1" applyAlignment="1">
      <alignment horizontal="left"/>
    </xf>
    <xf numFmtId="0" fontId="0" fillId="0" borderId="0" xfId="0" applyBorder="1" applyAlignment="1">
      <alignment horizontal="left"/>
    </xf>
    <xf numFmtId="0" fontId="0" fillId="0" borderId="0" xfId="0"/>
    <xf numFmtId="0" fontId="0" fillId="3" borderId="78" xfId="0" applyFill="1" applyBorder="1" applyProtection="1"/>
    <xf numFmtId="0" fontId="0" fillId="3" borderId="38" xfId="0" applyFill="1" applyBorder="1" applyProtection="1"/>
    <xf numFmtId="0" fontId="0" fillId="3" borderId="16" xfId="0" applyFill="1" applyBorder="1" applyProtection="1"/>
    <xf numFmtId="0" fontId="0" fillId="3" borderId="79" xfId="0" applyFill="1" applyBorder="1" applyProtection="1"/>
    <xf numFmtId="0" fontId="0" fillId="3" borderId="72" xfId="0" applyFill="1" applyBorder="1" applyProtection="1"/>
    <xf numFmtId="0" fontId="0" fillId="3" borderId="73" xfId="0" applyFill="1" applyBorder="1" applyProtection="1"/>
    <xf numFmtId="0" fontId="0" fillId="3" borderId="77" xfId="0" applyFill="1" applyBorder="1" applyProtection="1"/>
    <xf numFmtId="0" fontId="0" fillId="3" borderId="0" xfId="0" applyFill="1" applyBorder="1" applyProtection="1"/>
    <xf numFmtId="0" fontId="0" fillId="3" borderId="67" xfId="0" applyFill="1" applyBorder="1" applyProtection="1"/>
    <xf numFmtId="0" fontId="0" fillId="3" borderId="74" xfId="0" applyFill="1" applyBorder="1" applyProtection="1"/>
    <xf numFmtId="0" fontId="0" fillId="3" borderId="75" xfId="0" applyFill="1" applyBorder="1" applyProtection="1"/>
    <xf numFmtId="0" fontId="0" fillId="3" borderId="76" xfId="0" applyFill="1" applyBorder="1" applyProtection="1"/>
    <xf numFmtId="0" fontId="0" fillId="3" borderId="80" xfId="0" applyFill="1" applyBorder="1" applyProtection="1"/>
    <xf numFmtId="0" fontId="0" fillId="3" borderId="70" xfId="0" applyFill="1" applyBorder="1" applyProtection="1"/>
    <xf numFmtId="0" fontId="0" fillId="3" borderId="71" xfId="0" applyFill="1" applyBorder="1" applyProtection="1"/>
    <xf numFmtId="37" fontId="2" fillId="2" borderId="23" xfId="1" applyNumberFormat="1" applyFont="1" applyFill="1" applyBorder="1" applyAlignment="1" applyProtection="1">
      <alignment horizontal="center"/>
      <protection locked="0"/>
    </xf>
    <xf numFmtId="37" fontId="2" fillId="2" borderId="2" xfId="1" applyNumberFormat="1" applyFont="1" applyFill="1" applyBorder="1" applyAlignment="1" applyProtection="1">
      <alignment horizontal="center"/>
      <protection locked="0"/>
    </xf>
    <xf numFmtId="37" fontId="2" fillId="2" borderId="10" xfId="1" applyNumberFormat="1" applyFont="1" applyFill="1" applyBorder="1" applyAlignment="1" applyProtection="1">
      <alignment horizontal="center"/>
      <protection locked="0"/>
    </xf>
    <xf numFmtId="37" fontId="2" fillId="2" borderId="4" xfId="1" applyNumberFormat="1" applyFont="1" applyFill="1" applyBorder="1" applyAlignment="1" applyProtection="1">
      <alignment horizontal="center"/>
      <protection locked="0"/>
    </xf>
    <xf numFmtId="37" fontId="2" fillId="2" borderId="15" xfId="1" applyNumberFormat="1" applyFont="1" applyFill="1" applyBorder="1" applyAlignment="1" applyProtection="1">
      <alignment horizontal="center"/>
      <protection locked="0"/>
    </xf>
    <xf numFmtId="37" fontId="2" fillId="2" borderId="7" xfId="1" applyNumberFormat="1" applyFont="1" applyFill="1" applyBorder="1" applyAlignment="1" applyProtection="1">
      <alignment horizontal="center"/>
      <protection locked="0"/>
    </xf>
    <xf numFmtId="37" fontId="2" fillId="0" borderId="68" xfId="1" applyNumberFormat="1" applyFont="1" applyFill="1" applyBorder="1" applyAlignment="1">
      <alignment horizontal="center"/>
    </xf>
    <xf numFmtId="37" fontId="2" fillId="0" borderId="31" xfId="1" applyNumberFormat="1" applyFont="1" applyFill="1" applyBorder="1" applyAlignment="1">
      <alignment horizontal="center"/>
    </xf>
    <xf numFmtId="37" fontId="2" fillId="0" borderId="30" xfId="1" applyNumberFormat="1" applyFont="1" applyFill="1" applyBorder="1" applyAlignment="1">
      <alignment horizontal="center"/>
    </xf>
    <xf numFmtId="0" fontId="2" fillId="0" borderId="60" xfId="0" applyFont="1" applyFill="1" applyBorder="1" applyAlignment="1">
      <alignment horizontal="center" wrapText="1"/>
    </xf>
    <xf numFmtId="0" fontId="2" fillId="0" borderId="89" xfId="0" applyFont="1" applyFill="1" applyBorder="1" applyAlignment="1">
      <alignment horizontal="center" wrapText="1"/>
    </xf>
    <xf numFmtId="44" fontId="2" fillId="2" borderId="85" xfId="1" applyFont="1" applyFill="1" applyBorder="1" applyAlignment="1" applyProtection="1">
      <alignment horizontal="center"/>
      <protection locked="0"/>
    </xf>
    <xf numFmtId="44" fontId="2" fillId="2" borderId="60" xfId="1" applyFont="1" applyFill="1" applyBorder="1" applyAlignment="1" applyProtection="1">
      <alignment horizontal="center"/>
      <protection locked="0"/>
    </xf>
    <xf numFmtId="44" fontId="2" fillId="2" borderId="89" xfId="1" applyFont="1" applyFill="1" applyBorder="1" applyAlignment="1" applyProtection="1">
      <alignment horizontal="center"/>
      <protection locked="0"/>
    </xf>
    <xf numFmtId="44" fontId="2" fillId="0" borderId="90" xfId="1" applyFont="1" applyFill="1" applyBorder="1" applyAlignment="1">
      <alignment horizontal="center"/>
    </xf>
    <xf numFmtId="44" fontId="3" fillId="3" borderId="60" xfId="1" applyFont="1" applyFill="1" applyBorder="1" applyAlignment="1" applyProtection="1"/>
    <xf numFmtId="44" fontId="2" fillId="0" borderId="22" xfId="0" applyNumberFormat="1" applyFont="1" applyFill="1" applyBorder="1" applyAlignment="1">
      <alignment horizontal="right"/>
    </xf>
    <xf numFmtId="0" fontId="0" fillId="0" borderId="0" xfId="0" applyAlignment="1">
      <alignment horizontal="left" vertical="top" wrapText="1"/>
    </xf>
    <xf numFmtId="0" fontId="0" fillId="0" borderId="0" xfId="0"/>
    <xf numFmtId="37" fontId="5" fillId="3" borderId="15" xfId="1" applyNumberFormat="1" applyFont="1" applyFill="1" applyBorder="1" applyAlignment="1" applyProtection="1">
      <alignment horizontal="center"/>
    </xf>
    <xf numFmtId="37" fontId="5" fillId="3" borderId="7" xfId="1" applyNumberFormat="1" applyFont="1" applyFill="1" applyBorder="1" applyAlignment="1" applyProtection="1">
      <alignment horizontal="center"/>
    </xf>
    <xf numFmtId="44" fontId="5" fillId="3" borderId="7" xfId="1" applyFont="1" applyFill="1" applyBorder="1" applyAlignment="1" applyProtection="1"/>
    <xf numFmtId="44" fontId="5" fillId="3" borderId="89" xfId="1" applyFont="1" applyFill="1" applyBorder="1" applyAlignment="1" applyProtection="1"/>
    <xf numFmtId="44" fontId="5" fillId="3" borderId="8" xfId="1" applyFont="1" applyFill="1" applyBorder="1" applyAlignment="1" applyProtection="1"/>
    <xf numFmtId="0" fontId="0" fillId="0" borderId="0" xfId="0"/>
    <xf numFmtId="0" fontId="0" fillId="0" borderId="0" xfId="0" applyAlignment="1">
      <alignment horizontal="left" vertical="top" wrapText="1"/>
    </xf>
    <xf numFmtId="0" fontId="4" fillId="0" borderId="0" xfId="2" applyAlignment="1" applyProtection="1"/>
    <xf numFmtId="0" fontId="4" fillId="0" borderId="0" xfId="2" applyAlignment="1" applyProtection="1">
      <alignment horizontal="left" vertical="top" wrapText="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6" xfId="0" applyBorder="1" applyAlignment="1" applyProtection="1">
      <alignment horizontal="center" wrapText="1"/>
    </xf>
    <xf numFmtId="0" fontId="0" fillId="0" borderId="17" xfId="0" applyBorder="1" applyAlignment="1" applyProtection="1">
      <alignment horizontal="center" wrapText="1"/>
    </xf>
    <xf numFmtId="0" fontId="0" fillId="2" borderId="43" xfId="0"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0" borderId="37" xfId="0" applyBorder="1" applyAlignment="1" applyProtection="1">
      <alignment horizontal="center"/>
    </xf>
    <xf numFmtId="0" fontId="0" fillId="0" borderId="38" xfId="0" applyBorder="1" applyAlignment="1" applyProtection="1">
      <alignment horizontal="center"/>
    </xf>
    <xf numFmtId="0" fontId="0" fillId="0" borderId="16" xfId="0" applyBorder="1" applyAlignment="1" applyProtection="1">
      <alignment horizontal="center"/>
    </xf>
    <xf numFmtId="0" fontId="0" fillId="0" borderId="26" xfId="0" applyBorder="1" applyAlignment="1" applyProtection="1">
      <alignment horizontal="center" wrapText="1"/>
    </xf>
    <xf numFmtId="0" fontId="0" fillId="0" borderId="25" xfId="0" applyBorder="1" applyAlignment="1" applyProtection="1">
      <alignment horizontal="center"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 fillId="0" borderId="85" xfId="0" applyFont="1" applyFill="1" applyBorder="1" applyAlignment="1">
      <alignment horizontal="center"/>
    </xf>
    <xf numFmtId="0" fontId="2" fillId="0" borderId="38" xfId="0" applyFont="1" applyFill="1" applyBorder="1" applyAlignment="1">
      <alignment horizontal="center"/>
    </xf>
    <xf numFmtId="0" fontId="2" fillId="0" borderId="16" xfId="0" applyFont="1" applyFill="1" applyBorder="1" applyAlignment="1">
      <alignment horizontal="center"/>
    </xf>
    <xf numFmtId="0" fontId="2" fillId="0" borderId="42" xfId="0" applyFont="1" applyFill="1" applyBorder="1" applyAlignment="1">
      <alignment horizontal="center"/>
    </xf>
    <xf numFmtId="0" fontId="2" fillId="0" borderId="36"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2" fillId="0" borderId="41" xfId="0" applyFont="1" applyFill="1" applyBorder="1" applyAlignment="1">
      <alignment horizontal="center" wrapText="1"/>
    </xf>
    <xf numFmtId="0" fontId="2" fillId="0" borderId="35" xfId="0" applyFont="1" applyFill="1" applyBorder="1" applyAlignment="1">
      <alignment horizontal="center" wrapText="1"/>
    </xf>
    <xf numFmtId="0" fontId="2" fillId="0" borderId="43" xfId="0"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58" xfId="0" applyFont="1" applyFill="1" applyBorder="1" applyAlignment="1">
      <alignment horizontal="center" wrapText="1"/>
    </xf>
    <xf numFmtId="0" fontId="2" fillId="0" borderId="4" xfId="0" applyFont="1" applyFill="1" applyBorder="1" applyAlignment="1">
      <alignment horizontal="center" wrapText="1"/>
    </xf>
    <xf numFmtId="0" fontId="2" fillId="0" borderId="7" xfId="0" applyFont="1" applyFill="1" applyBorder="1" applyAlignment="1">
      <alignment horizontal="center" wrapText="1"/>
    </xf>
    <xf numFmtId="0" fontId="2" fillId="0" borderId="86" xfId="0" applyFont="1" applyFill="1" applyBorder="1" applyAlignment="1">
      <alignment horizontal="center" wrapText="1"/>
    </xf>
    <xf numFmtId="0" fontId="2" fillId="0" borderId="87" xfId="0" applyFont="1" applyFill="1" applyBorder="1" applyAlignment="1">
      <alignment horizontal="center" wrapText="1"/>
    </xf>
    <xf numFmtId="0" fontId="2" fillId="0" borderId="88" xfId="0" applyFont="1" applyFill="1" applyBorder="1" applyAlignment="1">
      <alignment horizontal="center" wrapText="1"/>
    </xf>
    <xf numFmtId="0" fontId="2" fillId="0" borderId="11" xfId="0" applyFont="1" applyFill="1" applyBorder="1" applyAlignment="1">
      <alignment horizontal="center" wrapText="1"/>
    </xf>
    <xf numFmtId="0" fontId="0" fillId="0" borderId="27" xfId="0" applyBorder="1" applyAlignment="1">
      <alignment horizontal="center"/>
    </xf>
    <xf numFmtId="0" fontId="0" fillId="0" borderId="3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3" xfId="0" applyBorder="1" applyAlignment="1">
      <alignment horizontal="right"/>
    </xf>
    <xf numFmtId="0" fontId="0" fillId="0" borderId="44" xfId="0" applyBorder="1" applyAlignment="1">
      <alignment horizontal="right"/>
    </xf>
    <xf numFmtId="0" fontId="0" fillId="0" borderId="44"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37" xfId="0" applyBorder="1" applyAlignment="1">
      <alignment horizontal="left"/>
    </xf>
    <xf numFmtId="0" fontId="0" fillId="0" borderId="81" xfId="0" applyBorder="1" applyAlignment="1">
      <alignment horizontal="left"/>
    </xf>
    <xf numFmtId="0" fontId="0" fillId="0" borderId="43" xfId="0" applyFill="1" applyBorder="1" applyAlignment="1" applyProtection="1">
      <alignment horizontal="center"/>
    </xf>
    <xf numFmtId="0" fontId="0" fillId="0" borderId="45" xfId="0" applyFill="1" applyBorder="1" applyAlignment="1" applyProtection="1">
      <alignment horizontal="center"/>
    </xf>
    <xf numFmtId="0" fontId="0" fillId="0" borderId="18" xfId="0" applyBorder="1" applyAlignment="1">
      <alignment horizontal="left"/>
    </xf>
    <xf numFmtId="0" fontId="0" fillId="0" borderId="82" xfId="0" applyBorder="1" applyAlignment="1">
      <alignment horizontal="left"/>
    </xf>
    <xf numFmtId="0" fontId="0" fillId="0" borderId="19" xfId="0" applyBorder="1" applyAlignment="1">
      <alignment horizontal="left"/>
    </xf>
    <xf numFmtId="0" fontId="0" fillId="0" borderId="83" xfId="0" applyBorder="1" applyAlignment="1">
      <alignment horizontal="left"/>
    </xf>
    <xf numFmtId="0" fontId="0" fillId="0" borderId="44" xfId="0" applyFill="1" applyBorder="1" applyAlignment="1" applyProtection="1">
      <alignment horizontal="center"/>
    </xf>
    <xf numFmtId="0" fontId="0" fillId="0" borderId="37" xfId="0" applyFill="1" applyBorder="1" applyAlignment="1" applyProtection="1">
      <alignment horizontal="center"/>
    </xf>
    <xf numFmtId="0" fontId="0" fillId="0" borderId="38" xfId="0" applyFill="1" applyBorder="1" applyAlignment="1" applyProtection="1">
      <alignment horizontal="center"/>
    </xf>
    <xf numFmtId="0" fontId="0" fillId="0" borderId="16" xfId="0" applyFill="1" applyBorder="1" applyAlignment="1" applyProtection="1">
      <alignment horizontal="center"/>
    </xf>
    <xf numFmtId="0" fontId="0" fillId="0" borderId="26" xfId="0" applyFill="1" applyBorder="1" applyAlignment="1" applyProtection="1">
      <alignment horizontal="center" wrapText="1"/>
    </xf>
    <xf numFmtId="0" fontId="0" fillId="0" borderId="25" xfId="0" applyFill="1" applyBorder="1" applyAlignment="1" applyProtection="1">
      <alignment horizontal="center" wrapText="1"/>
    </xf>
    <xf numFmtId="0" fontId="0" fillId="0" borderId="49" xfId="0" applyFill="1" applyBorder="1" applyAlignment="1" applyProtection="1">
      <alignment horizontal="left"/>
    </xf>
    <xf numFmtId="0" fontId="0" fillId="0" borderId="50" xfId="0" applyFill="1" applyBorder="1" applyAlignment="1" applyProtection="1">
      <alignment horizontal="left"/>
    </xf>
    <xf numFmtId="0" fontId="0" fillId="0" borderId="52" xfId="0" applyFill="1" applyBorder="1" applyAlignment="1" applyProtection="1">
      <alignment horizontal="left"/>
    </xf>
    <xf numFmtId="0" fontId="0" fillId="0" borderId="53" xfId="0" applyFill="1" applyBorder="1" applyAlignment="1" applyProtection="1">
      <alignment horizontal="left"/>
    </xf>
    <xf numFmtId="0" fontId="0" fillId="0" borderId="46" xfId="0" applyFill="1" applyBorder="1" applyAlignment="1" applyProtection="1">
      <alignment horizontal="left"/>
    </xf>
    <xf numFmtId="0" fontId="0" fillId="0" borderId="47" xfId="0" applyFill="1" applyBorder="1" applyAlignment="1" applyProtection="1">
      <alignment horizontal="left"/>
    </xf>
  </cellXfs>
  <cellStyles count="3">
    <cellStyle name="Currency" xfId="1" builtinId="4"/>
    <cellStyle name="Hyperlink" xfId="2" builtinId="8"/>
    <cellStyle name="Normal" xfId="0" builtinId="0"/>
  </cellStyles>
  <dxfs count="0"/>
  <tableStyles count="1" defaultTableStyle="TableStyleMedium9" defaultPivotStyle="PivotStyleLight16">
    <tableStyle name="PivotTable Style 1" table="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topLeftCell="A9" zoomScaleNormal="100" workbookViewId="0"/>
  </sheetViews>
  <sheetFormatPr defaultRowHeight="14.4" x14ac:dyDescent="0.3"/>
  <cols>
    <col min="6" max="6" width="9.109375" customWidth="1"/>
  </cols>
  <sheetData>
    <row r="1" spans="2:13" x14ac:dyDescent="0.3">
      <c r="B1" s="209" t="s">
        <v>67</v>
      </c>
      <c r="C1" s="209"/>
      <c r="D1" s="209"/>
      <c r="E1" s="209"/>
    </row>
    <row r="2" spans="2:13" x14ac:dyDescent="0.3">
      <c r="B2" s="210" t="s">
        <v>68</v>
      </c>
      <c r="C2" s="210"/>
      <c r="D2" s="210"/>
      <c r="E2" s="210"/>
      <c r="F2" s="210"/>
      <c r="G2" s="210"/>
      <c r="H2" s="210"/>
      <c r="I2" s="210"/>
      <c r="J2" s="210"/>
      <c r="K2" s="210"/>
      <c r="L2" s="210"/>
      <c r="M2" s="210"/>
    </row>
    <row r="3" spans="2:13" x14ac:dyDescent="0.3">
      <c r="B3" s="210"/>
      <c r="C3" s="210"/>
      <c r="D3" s="210"/>
      <c r="E3" s="210"/>
      <c r="F3" s="210"/>
      <c r="G3" s="210"/>
      <c r="H3" s="210"/>
      <c r="I3" s="210"/>
      <c r="J3" s="210"/>
      <c r="K3" s="210"/>
      <c r="L3" s="210"/>
      <c r="M3" s="210"/>
    </row>
    <row r="5" spans="2:13" ht="15" customHeight="1" x14ac:dyDescent="0.3">
      <c r="B5" s="211" t="s">
        <v>63</v>
      </c>
      <c r="C5" s="211"/>
      <c r="D5" s="211"/>
      <c r="E5" s="211"/>
    </row>
    <row r="6" spans="2:13" x14ac:dyDescent="0.3">
      <c r="B6" s="210" t="s">
        <v>71</v>
      </c>
      <c r="C6" s="210"/>
      <c r="D6" s="210"/>
      <c r="E6" s="210"/>
      <c r="F6" s="210"/>
      <c r="G6" s="210"/>
      <c r="H6" s="210"/>
      <c r="I6" s="210"/>
      <c r="J6" s="210"/>
      <c r="K6" s="210"/>
      <c r="L6" s="210"/>
      <c r="M6" s="210"/>
    </row>
    <row r="7" spans="2:13" x14ac:dyDescent="0.3">
      <c r="B7" s="210"/>
      <c r="C7" s="210"/>
      <c r="D7" s="210"/>
      <c r="E7" s="210"/>
      <c r="F7" s="210"/>
      <c r="G7" s="210"/>
      <c r="H7" s="210"/>
      <c r="I7" s="210"/>
      <c r="J7" s="210"/>
      <c r="K7" s="210"/>
      <c r="L7" s="210"/>
      <c r="M7" s="210"/>
    </row>
    <row r="8" spans="2:13" x14ac:dyDescent="0.3">
      <c r="B8" s="210"/>
      <c r="C8" s="210"/>
      <c r="D8" s="210"/>
      <c r="E8" s="210"/>
      <c r="F8" s="210"/>
      <c r="G8" s="210"/>
      <c r="H8" s="210"/>
      <c r="I8" s="210"/>
      <c r="J8" s="210"/>
      <c r="K8" s="210"/>
      <c r="L8" s="210"/>
      <c r="M8" s="210"/>
    </row>
    <row r="9" spans="2:13" s="169" customFormat="1" x14ac:dyDescent="0.3">
      <c r="B9" s="210"/>
      <c r="C9" s="210"/>
      <c r="D9" s="210"/>
      <c r="E9" s="210"/>
      <c r="F9" s="210"/>
      <c r="G9" s="210"/>
      <c r="H9" s="210"/>
      <c r="I9" s="210"/>
      <c r="J9" s="210"/>
      <c r="K9" s="210"/>
      <c r="L9" s="210"/>
      <c r="M9" s="210"/>
    </row>
    <row r="10" spans="2:13" s="169" customFormat="1" x14ac:dyDescent="0.3">
      <c r="B10" s="210"/>
      <c r="C10" s="210"/>
      <c r="D10" s="210"/>
      <c r="E10" s="210"/>
      <c r="F10" s="210"/>
      <c r="G10" s="210"/>
      <c r="H10" s="210"/>
      <c r="I10" s="210"/>
      <c r="J10" s="210"/>
      <c r="K10" s="210"/>
      <c r="L10" s="210"/>
      <c r="M10" s="210"/>
    </row>
    <row r="12" spans="2:13" x14ac:dyDescent="0.3">
      <c r="B12" s="211" t="s">
        <v>64</v>
      </c>
      <c r="C12" s="211"/>
      <c r="D12" s="211"/>
      <c r="E12" s="211"/>
    </row>
    <row r="13" spans="2:13" ht="15" customHeight="1" x14ac:dyDescent="0.3">
      <c r="B13" s="210" t="s">
        <v>72</v>
      </c>
      <c r="C13" s="210"/>
      <c r="D13" s="210"/>
      <c r="E13" s="210"/>
      <c r="F13" s="210"/>
      <c r="G13" s="210"/>
      <c r="H13" s="210"/>
      <c r="I13" s="210"/>
      <c r="J13" s="210"/>
      <c r="K13" s="210"/>
      <c r="L13" s="210"/>
      <c r="M13" s="210"/>
    </row>
    <row r="14" spans="2:13" x14ac:dyDescent="0.3">
      <c r="B14" s="210"/>
      <c r="C14" s="210"/>
      <c r="D14" s="210"/>
      <c r="E14" s="210"/>
      <c r="F14" s="210"/>
      <c r="G14" s="210"/>
      <c r="H14" s="210"/>
      <c r="I14" s="210"/>
      <c r="J14" s="210"/>
      <c r="K14" s="210"/>
      <c r="L14" s="210"/>
      <c r="M14" s="210"/>
    </row>
    <row r="15" spans="2:13" x14ac:dyDescent="0.3">
      <c r="B15" s="210"/>
      <c r="C15" s="210"/>
      <c r="D15" s="210"/>
      <c r="E15" s="210"/>
      <c r="F15" s="210"/>
      <c r="G15" s="210"/>
      <c r="H15" s="210"/>
      <c r="I15" s="210"/>
      <c r="J15" s="210"/>
      <c r="K15" s="210"/>
      <c r="L15" s="210"/>
      <c r="M15" s="210"/>
    </row>
    <row r="16" spans="2:13" x14ac:dyDescent="0.3">
      <c r="B16" s="210"/>
      <c r="C16" s="210"/>
      <c r="D16" s="210"/>
      <c r="E16" s="210"/>
      <c r="F16" s="210"/>
      <c r="G16" s="210"/>
      <c r="H16" s="210"/>
      <c r="I16" s="210"/>
      <c r="J16" s="210"/>
      <c r="K16" s="210"/>
      <c r="L16" s="210"/>
      <c r="M16" s="210"/>
    </row>
    <row r="17" spans="2:13" s="169" customFormat="1" x14ac:dyDescent="0.3">
      <c r="B17" s="210"/>
      <c r="C17" s="210"/>
      <c r="D17" s="210"/>
      <c r="E17" s="210"/>
      <c r="F17" s="210"/>
      <c r="G17" s="210"/>
      <c r="H17" s="210"/>
      <c r="I17" s="210"/>
      <c r="J17" s="210"/>
      <c r="K17" s="210"/>
      <c r="L17" s="210"/>
      <c r="M17" s="210"/>
    </row>
    <row r="18" spans="2:13" s="169" customFormat="1" x14ac:dyDescent="0.3">
      <c r="B18" s="210"/>
      <c r="C18" s="210"/>
      <c r="D18" s="210"/>
      <c r="E18" s="210"/>
      <c r="F18" s="210"/>
      <c r="G18" s="210"/>
      <c r="H18" s="210"/>
      <c r="I18" s="210"/>
      <c r="J18" s="210"/>
      <c r="K18" s="210"/>
      <c r="L18" s="210"/>
      <c r="M18" s="210"/>
    </row>
    <row r="19" spans="2:13" s="203" customFormat="1" x14ac:dyDescent="0.3">
      <c r="B19" s="202"/>
      <c r="C19" s="202"/>
      <c r="D19" s="202"/>
      <c r="E19" s="202"/>
      <c r="F19" s="202"/>
      <c r="G19" s="202"/>
      <c r="H19" s="202"/>
      <c r="I19" s="202"/>
      <c r="J19" s="202"/>
      <c r="K19" s="202"/>
      <c r="L19" s="202"/>
      <c r="M19" s="202"/>
    </row>
    <row r="20" spans="2:13" s="203" customFormat="1" x14ac:dyDescent="0.3">
      <c r="B20" s="212" t="s">
        <v>89</v>
      </c>
      <c r="C20" s="212"/>
      <c r="D20" s="212"/>
      <c r="E20" s="212"/>
      <c r="F20" s="202"/>
      <c r="G20" s="202"/>
      <c r="H20" s="202"/>
      <c r="I20" s="202"/>
      <c r="J20" s="202"/>
      <c r="K20" s="202"/>
      <c r="L20" s="202"/>
      <c r="M20" s="202"/>
    </row>
    <row r="21" spans="2:13" s="203" customFormat="1" x14ac:dyDescent="0.3">
      <c r="B21" s="210" t="s">
        <v>90</v>
      </c>
      <c r="C21" s="210"/>
      <c r="D21" s="210"/>
      <c r="E21" s="210"/>
      <c r="F21" s="210"/>
      <c r="G21" s="210"/>
      <c r="H21" s="210"/>
      <c r="I21" s="210"/>
      <c r="J21" s="210"/>
      <c r="K21" s="210"/>
      <c r="L21" s="210"/>
      <c r="M21" s="210"/>
    </row>
    <row r="22" spans="2:13" s="203" customFormat="1" x14ac:dyDescent="0.3">
      <c r="B22" s="210"/>
      <c r="C22" s="210"/>
      <c r="D22" s="210"/>
      <c r="E22" s="210"/>
      <c r="F22" s="210"/>
      <c r="G22" s="210"/>
      <c r="H22" s="210"/>
      <c r="I22" s="210"/>
      <c r="J22" s="210"/>
      <c r="K22" s="210"/>
      <c r="L22" s="210"/>
      <c r="M22" s="210"/>
    </row>
    <row r="24" spans="2:13" x14ac:dyDescent="0.3">
      <c r="B24" s="211" t="s">
        <v>65</v>
      </c>
      <c r="C24" s="211"/>
      <c r="D24" s="211"/>
      <c r="E24" s="211"/>
    </row>
    <row r="25" spans="2:13" x14ac:dyDescent="0.3">
      <c r="B25" s="210" t="s">
        <v>73</v>
      </c>
      <c r="C25" s="210"/>
      <c r="D25" s="210"/>
      <c r="E25" s="210"/>
      <c r="F25" s="210"/>
      <c r="G25" s="210"/>
      <c r="H25" s="210"/>
      <c r="I25" s="210"/>
      <c r="J25" s="210"/>
      <c r="K25" s="210"/>
      <c r="L25" s="210"/>
      <c r="M25" s="210"/>
    </row>
    <row r="26" spans="2:13" x14ac:dyDescent="0.3">
      <c r="B26" s="210"/>
      <c r="C26" s="210"/>
      <c r="D26" s="210"/>
      <c r="E26" s="210"/>
      <c r="F26" s="210"/>
      <c r="G26" s="210"/>
      <c r="H26" s="210"/>
      <c r="I26" s="210"/>
      <c r="J26" s="210"/>
      <c r="K26" s="210"/>
      <c r="L26" s="210"/>
      <c r="M26" s="210"/>
    </row>
    <row r="27" spans="2:13" x14ac:dyDescent="0.3">
      <c r="B27" s="210"/>
      <c r="C27" s="210"/>
      <c r="D27" s="210"/>
      <c r="E27" s="210"/>
      <c r="F27" s="210"/>
      <c r="G27" s="210"/>
      <c r="H27" s="210"/>
      <c r="I27" s="210"/>
      <c r="J27" s="210"/>
      <c r="K27" s="210"/>
      <c r="L27" s="210"/>
      <c r="M27" s="210"/>
    </row>
    <row r="28" spans="2:13" x14ac:dyDescent="0.3">
      <c r="B28" s="210"/>
      <c r="C28" s="210"/>
      <c r="D28" s="210"/>
      <c r="E28" s="210"/>
      <c r="F28" s="210"/>
      <c r="G28" s="210"/>
      <c r="H28" s="210"/>
      <c r="I28" s="210"/>
      <c r="J28" s="210"/>
      <c r="K28" s="210"/>
      <c r="L28" s="210"/>
      <c r="M28" s="210"/>
    </row>
    <row r="29" spans="2:13" s="169" customFormat="1" x14ac:dyDescent="0.3">
      <c r="B29" s="210"/>
      <c r="C29" s="210"/>
      <c r="D29" s="210"/>
      <c r="E29" s="210"/>
      <c r="F29" s="210"/>
      <c r="G29" s="210"/>
      <c r="H29" s="210"/>
      <c r="I29" s="210"/>
      <c r="J29" s="210"/>
      <c r="K29" s="210"/>
      <c r="L29" s="210"/>
      <c r="M29" s="210"/>
    </row>
    <row r="31" spans="2:13" x14ac:dyDescent="0.3">
      <c r="B31" s="211" t="s">
        <v>66</v>
      </c>
      <c r="C31" s="211"/>
      <c r="D31" s="211"/>
      <c r="E31" s="211"/>
    </row>
    <row r="32" spans="2:13" x14ac:dyDescent="0.3">
      <c r="B32" s="210" t="s">
        <v>95</v>
      </c>
      <c r="C32" s="210"/>
      <c r="D32" s="210"/>
      <c r="E32" s="210"/>
      <c r="F32" s="210"/>
      <c r="G32" s="210"/>
      <c r="H32" s="210"/>
      <c r="I32" s="210"/>
      <c r="J32" s="210"/>
      <c r="K32" s="210"/>
      <c r="L32" s="210"/>
      <c r="M32" s="210"/>
    </row>
    <row r="33" spans="2:13" x14ac:dyDescent="0.3">
      <c r="B33" s="210"/>
      <c r="C33" s="210"/>
      <c r="D33" s="210"/>
      <c r="E33" s="210"/>
      <c r="F33" s="210"/>
      <c r="G33" s="210"/>
      <c r="H33" s="210"/>
      <c r="I33" s="210"/>
      <c r="J33" s="210"/>
      <c r="K33" s="210"/>
      <c r="L33" s="210"/>
      <c r="M33" s="210"/>
    </row>
    <row r="34" spans="2:13" x14ac:dyDescent="0.3">
      <c r="B34" s="210"/>
      <c r="C34" s="210"/>
      <c r="D34" s="210"/>
      <c r="E34" s="210"/>
      <c r="F34" s="210"/>
      <c r="G34" s="210"/>
      <c r="H34" s="210"/>
      <c r="I34" s="210"/>
      <c r="J34" s="210"/>
      <c r="K34" s="210"/>
      <c r="L34" s="210"/>
      <c r="M34" s="210"/>
    </row>
    <row r="35" spans="2:13" x14ac:dyDescent="0.3">
      <c r="B35" s="210"/>
      <c r="C35" s="210"/>
      <c r="D35" s="210"/>
      <c r="E35" s="210"/>
      <c r="F35" s="210"/>
      <c r="G35" s="210"/>
      <c r="H35" s="210"/>
      <c r="I35" s="210"/>
      <c r="J35" s="210"/>
      <c r="K35" s="210"/>
      <c r="L35" s="210"/>
      <c r="M35" s="210"/>
    </row>
    <row r="36" spans="2:13" x14ac:dyDescent="0.3">
      <c r="B36" s="210"/>
      <c r="C36" s="210"/>
      <c r="D36" s="210"/>
      <c r="E36" s="210"/>
      <c r="F36" s="210"/>
      <c r="G36" s="210"/>
      <c r="H36" s="210"/>
      <c r="I36" s="210"/>
      <c r="J36" s="210"/>
      <c r="K36" s="210"/>
      <c r="L36" s="210"/>
      <c r="M36" s="210"/>
    </row>
  </sheetData>
  <sheetProtection password="8CAF" sheet="1" objects="1" scenarios="1"/>
  <mergeCells count="12">
    <mergeCell ref="B32:M36"/>
    <mergeCell ref="B31:E31"/>
    <mergeCell ref="B6:M10"/>
    <mergeCell ref="B13:M18"/>
    <mergeCell ref="B25:M29"/>
    <mergeCell ref="B20:E20"/>
    <mergeCell ref="B21:M22"/>
    <mergeCell ref="B1:E1"/>
    <mergeCell ref="B2:M3"/>
    <mergeCell ref="B5:E5"/>
    <mergeCell ref="B12:E12"/>
    <mergeCell ref="B24:E24"/>
  </mergeCells>
  <hyperlinks>
    <hyperlink ref="B5:E5" location="Budget!A1" display="Budget Worksheet"/>
    <hyperlink ref="B12:E12" location="'One Stop Centers'!A1" display="One Stop Center Worksheet"/>
    <hyperlink ref="B24:E24" location="'FTE Staffing'!A1" display="FTE Staffing Worksheet"/>
    <hyperlink ref="B31:E31" location="Training!A1" display="Training Worksheet"/>
    <hyperlink ref="B20:E20" location="'WIB Costs'!A1" display="WIB Costs Worksheet"/>
  </hyperlinks>
  <pageMargins left="0.7" right="0.7" top="0.75" bottom="0.75" header="0.3" footer="0.3"/>
  <pageSetup scale="82" orientation="portrait" r:id="rId1"/>
  <headerFooter>
    <oddHeader xml:space="preserve">&amp;RAttachment 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H33"/>
  <sheetViews>
    <sheetView tabSelected="1" showWhiteSpace="0" topLeftCell="A6" zoomScaleNormal="100" workbookViewId="0">
      <selection activeCell="H8" sqref="H8"/>
    </sheetView>
  </sheetViews>
  <sheetFormatPr defaultColWidth="9.109375" defaultRowHeight="14.4" x14ac:dyDescent="0.3"/>
  <cols>
    <col min="1" max="1" width="9.109375" style="31"/>
    <col min="2" max="2" width="23.88671875" style="31" bestFit="1" customWidth="1"/>
    <col min="3" max="8" width="16.44140625" style="31" customWidth="1"/>
    <col min="9" max="16384" width="9.109375" style="31"/>
  </cols>
  <sheetData>
    <row r="1" spans="2:8" ht="15" thickBot="1" x14ac:dyDescent="0.35"/>
    <row r="2" spans="2:8" ht="15" thickBot="1" x14ac:dyDescent="0.35">
      <c r="D2" s="218" t="s">
        <v>96</v>
      </c>
      <c r="E2" s="219"/>
      <c r="F2" s="219"/>
      <c r="G2" s="219"/>
      <c r="H2" s="220"/>
    </row>
    <row r="3" spans="2:8" ht="15" thickBot="1" x14ac:dyDescent="0.35">
      <c r="B3" s="49"/>
      <c r="C3" s="50"/>
      <c r="D3" s="213" t="s">
        <v>0</v>
      </c>
      <c r="E3" s="214"/>
      <c r="F3" s="214"/>
      <c r="G3" s="215"/>
      <c r="H3" s="216" t="s">
        <v>17</v>
      </c>
    </row>
    <row r="4" spans="2:8" ht="15" thickBot="1" x14ac:dyDescent="0.35">
      <c r="B4" s="51"/>
      <c r="C4" s="50" t="s">
        <v>2</v>
      </c>
      <c r="D4" s="52" t="s">
        <v>3</v>
      </c>
      <c r="E4" s="53" t="s">
        <v>4</v>
      </c>
      <c r="F4" s="53" t="s">
        <v>5</v>
      </c>
      <c r="G4" s="54" t="s">
        <v>6</v>
      </c>
      <c r="H4" s="217"/>
    </row>
    <row r="5" spans="2:8" x14ac:dyDescent="0.3">
      <c r="B5" s="36" t="s">
        <v>1</v>
      </c>
      <c r="C5" s="170"/>
      <c r="D5" s="171"/>
      <c r="E5" s="171"/>
      <c r="F5" s="171"/>
      <c r="G5" s="171"/>
      <c r="H5" s="172"/>
    </row>
    <row r="6" spans="2:8" x14ac:dyDescent="0.3">
      <c r="B6" s="123" t="s">
        <v>86</v>
      </c>
      <c r="C6" s="39">
        <f t="shared" ref="C6:C7" si="0">SUM(D6:H6)</f>
        <v>381000</v>
      </c>
      <c r="D6" s="11">
        <v>115000</v>
      </c>
      <c r="E6" s="12">
        <v>143000</v>
      </c>
      <c r="F6" s="12">
        <v>113000</v>
      </c>
      <c r="G6" s="12">
        <v>10000</v>
      </c>
      <c r="H6" s="13"/>
    </row>
    <row r="7" spans="2:8" x14ac:dyDescent="0.3">
      <c r="B7" s="123" t="s">
        <v>87</v>
      </c>
      <c r="C7" s="39">
        <f t="shared" si="0"/>
        <v>2598268.91</v>
      </c>
      <c r="D7" s="11">
        <v>566696.69999999995</v>
      </c>
      <c r="E7" s="12">
        <v>911191.5</v>
      </c>
      <c r="F7" s="12">
        <v>575110.80000000005</v>
      </c>
      <c r="G7" s="12">
        <v>228111</v>
      </c>
      <c r="H7" s="13">
        <v>317158.90999999997</v>
      </c>
    </row>
    <row r="8" spans="2:8" x14ac:dyDescent="0.3">
      <c r="B8" s="38" t="s">
        <v>7</v>
      </c>
      <c r="C8" s="39">
        <f t="shared" ref="C8:H8" si="1">SUM(C6:C7)</f>
        <v>2979268.91</v>
      </c>
      <c r="D8" s="55">
        <f t="shared" si="1"/>
        <v>681696.7</v>
      </c>
      <c r="E8" s="56">
        <f t="shared" si="1"/>
        <v>1054191.5</v>
      </c>
      <c r="F8" s="56">
        <f t="shared" si="1"/>
        <v>688110.8</v>
      </c>
      <c r="G8" s="56">
        <f t="shared" si="1"/>
        <v>238111</v>
      </c>
      <c r="H8" s="57">
        <f t="shared" si="1"/>
        <v>317158.90999999997</v>
      </c>
    </row>
    <row r="9" spans="2:8" x14ac:dyDescent="0.3">
      <c r="B9" s="38"/>
      <c r="C9" s="173"/>
      <c r="D9" s="174"/>
      <c r="E9" s="174"/>
      <c r="F9" s="174"/>
      <c r="G9" s="174"/>
      <c r="H9" s="175"/>
    </row>
    <row r="10" spans="2:8" x14ac:dyDescent="0.3">
      <c r="B10" s="38" t="s">
        <v>8</v>
      </c>
      <c r="C10" s="176"/>
      <c r="D10" s="177"/>
      <c r="E10" s="177"/>
      <c r="F10" s="177"/>
      <c r="G10" s="177"/>
      <c r="H10" s="178"/>
    </row>
    <row r="11" spans="2:8" x14ac:dyDescent="0.3">
      <c r="B11" s="123" t="s">
        <v>9</v>
      </c>
      <c r="C11" s="179"/>
      <c r="D11" s="180"/>
      <c r="E11" s="180"/>
      <c r="F11" s="180"/>
      <c r="G11" s="180"/>
      <c r="H11" s="181"/>
    </row>
    <row r="12" spans="2:8" x14ac:dyDescent="0.3">
      <c r="B12" s="124" t="s">
        <v>18</v>
      </c>
      <c r="C12" s="39">
        <f>SUM(D12:H12)</f>
        <v>1116412.7999999998</v>
      </c>
      <c r="D12" s="11">
        <v>294763.08</v>
      </c>
      <c r="E12" s="12">
        <v>442144.62</v>
      </c>
      <c r="F12" s="12">
        <v>220627.1</v>
      </c>
      <c r="G12" s="12">
        <v>106469</v>
      </c>
      <c r="H12" s="13">
        <v>52409</v>
      </c>
    </row>
    <row r="13" spans="2:8" x14ac:dyDescent="0.3">
      <c r="B13" s="124" t="s">
        <v>19</v>
      </c>
      <c r="C13" s="39">
        <f t="shared" ref="C13:C15" si="2">SUM(D13:H13)</f>
        <v>272512.71000000002</v>
      </c>
      <c r="D13" s="11">
        <v>69424.17</v>
      </c>
      <c r="E13" s="12">
        <v>104136.23</v>
      </c>
      <c r="F13" s="12">
        <v>61079.05</v>
      </c>
      <c r="G13" s="12">
        <v>24759.26</v>
      </c>
      <c r="H13" s="13">
        <v>13114</v>
      </c>
    </row>
    <row r="14" spans="2:8" x14ac:dyDescent="0.3">
      <c r="B14" s="124" t="s">
        <v>20</v>
      </c>
      <c r="C14" s="39">
        <f t="shared" si="2"/>
        <v>0</v>
      </c>
      <c r="D14" s="11"/>
      <c r="E14" s="12"/>
      <c r="F14" s="12"/>
      <c r="G14" s="12"/>
      <c r="H14" s="13"/>
    </row>
    <row r="15" spans="2:8" x14ac:dyDescent="0.3">
      <c r="B15" s="124" t="s">
        <v>43</v>
      </c>
      <c r="C15" s="39">
        <f t="shared" si="2"/>
        <v>95000</v>
      </c>
      <c r="D15" s="11">
        <v>9750</v>
      </c>
      <c r="E15" s="12">
        <v>14625</v>
      </c>
      <c r="F15" s="12">
        <v>8125</v>
      </c>
      <c r="G15" s="12">
        <v>59500</v>
      </c>
      <c r="H15" s="13">
        <v>3000</v>
      </c>
    </row>
    <row r="16" spans="2:8" x14ac:dyDescent="0.3">
      <c r="B16" s="123" t="s">
        <v>10</v>
      </c>
      <c r="C16" s="39">
        <f>SUM(C12:C15)</f>
        <v>1483925.5099999998</v>
      </c>
      <c r="D16" s="55">
        <f t="shared" ref="D16:H16" si="3">SUM(D12:D15)</f>
        <v>373937.25</v>
      </c>
      <c r="E16" s="56">
        <f t="shared" si="3"/>
        <v>560905.85</v>
      </c>
      <c r="F16" s="56">
        <f t="shared" si="3"/>
        <v>289831.15000000002</v>
      </c>
      <c r="G16" s="56">
        <f t="shared" si="3"/>
        <v>190728.26</v>
      </c>
      <c r="H16" s="57">
        <f t="shared" si="3"/>
        <v>68523</v>
      </c>
    </row>
    <row r="17" spans="2:8" x14ac:dyDescent="0.3">
      <c r="B17" s="38"/>
      <c r="C17" s="173"/>
      <c r="D17" s="174"/>
      <c r="E17" s="174"/>
      <c r="F17" s="174"/>
      <c r="G17" s="174"/>
      <c r="H17" s="175"/>
    </row>
    <row r="18" spans="2:8" x14ac:dyDescent="0.3">
      <c r="B18" s="123" t="s">
        <v>11</v>
      </c>
      <c r="C18" s="179"/>
      <c r="D18" s="180"/>
      <c r="E18" s="180"/>
      <c r="F18" s="180"/>
      <c r="G18" s="180"/>
      <c r="H18" s="181"/>
    </row>
    <row r="19" spans="2:8" x14ac:dyDescent="0.3">
      <c r="B19" s="124" t="s">
        <v>91</v>
      </c>
      <c r="C19" s="39">
        <f t="shared" ref="C19:C20" si="4">SUM(D19:H19)</f>
        <v>0</v>
      </c>
      <c r="D19" s="64">
        <f>Data!K22</f>
        <v>0</v>
      </c>
      <c r="E19" s="64">
        <f>Data!L22</f>
        <v>0</v>
      </c>
      <c r="F19" s="64">
        <f>Data!M22</f>
        <v>0</v>
      </c>
      <c r="G19" s="64">
        <f>Data!N22</f>
        <v>0</v>
      </c>
      <c r="H19" s="122">
        <f>Data!O22</f>
        <v>0</v>
      </c>
    </row>
    <row r="20" spans="2:8" x14ac:dyDescent="0.3">
      <c r="B20" s="124" t="s">
        <v>92</v>
      </c>
      <c r="C20" s="39">
        <f t="shared" si="4"/>
        <v>113799.91</v>
      </c>
      <c r="D20" s="64">
        <f>Data!K5</f>
        <v>7684.74</v>
      </c>
      <c r="E20" s="64">
        <f>Data!L5</f>
        <v>11527.11</v>
      </c>
      <c r="F20" s="64">
        <f>Data!M5</f>
        <v>6403.95</v>
      </c>
      <c r="G20" s="64">
        <f>Data!N5</f>
        <v>2846.2</v>
      </c>
      <c r="H20" s="122">
        <f>Data!O5</f>
        <v>85337.91</v>
      </c>
    </row>
    <row r="21" spans="2:8" x14ac:dyDescent="0.3">
      <c r="B21" s="123" t="s">
        <v>12</v>
      </c>
      <c r="C21" s="39">
        <f>SUM(D21:H21)</f>
        <v>113799.91</v>
      </c>
      <c r="D21" s="64">
        <f>SUM(D19:D20)</f>
        <v>7684.74</v>
      </c>
      <c r="E21" s="64">
        <f>SUM(E19:E20)</f>
        <v>11527.11</v>
      </c>
      <c r="F21" s="64">
        <f>SUM(F19:F20)</f>
        <v>6403.95</v>
      </c>
      <c r="G21" s="64">
        <f>SUM(G19:G20)</f>
        <v>2846.2</v>
      </c>
      <c r="H21" s="122">
        <f>SUM(H19:H20)</f>
        <v>85337.91</v>
      </c>
    </row>
    <row r="22" spans="2:8" x14ac:dyDescent="0.3">
      <c r="B22" s="38"/>
      <c r="C22" s="173"/>
      <c r="D22" s="174"/>
      <c r="E22" s="174"/>
      <c r="F22" s="174"/>
      <c r="G22" s="174"/>
      <c r="H22" s="175"/>
    </row>
    <row r="23" spans="2:8" x14ac:dyDescent="0.3">
      <c r="B23" s="123" t="s">
        <v>74</v>
      </c>
      <c r="C23" s="179"/>
      <c r="D23" s="180"/>
      <c r="E23" s="180"/>
      <c r="F23" s="180"/>
      <c r="G23" s="180"/>
      <c r="H23" s="181"/>
    </row>
    <row r="24" spans="2:8" x14ac:dyDescent="0.3">
      <c r="B24" s="124" t="s">
        <v>28</v>
      </c>
      <c r="C24" s="39">
        <f>SUM(D24:H24)</f>
        <v>22000</v>
      </c>
      <c r="D24" s="11">
        <v>6000</v>
      </c>
      <c r="E24" s="12">
        <v>16000</v>
      </c>
      <c r="F24" s="12"/>
      <c r="G24" s="12"/>
      <c r="H24" s="13"/>
    </row>
    <row r="25" spans="2:8" x14ac:dyDescent="0.3">
      <c r="B25" s="124" t="s">
        <v>32</v>
      </c>
      <c r="C25" s="39">
        <f>SUM(D25:H25)</f>
        <v>289857.82999999996</v>
      </c>
      <c r="D25" s="11"/>
      <c r="E25" s="12"/>
      <c r="F25" s="12">
        <v>129180</v>
      </c>
      <c r="G25" s="12"/>
      <c r="H25" s="13">
        <v>160677.82999999999</v>
      </c>
    </row>
    <row r="26" spans="2:8" x14ac:dyDescent="0.3">
      <c r="B26" s="124" t="s">
        <v>21</v>
      </c>
      <c r="C26" s="39">
        <f t="shared" ref="C26" si="5">SUM(D26:H26)</f>
        <v>254620.17</v>
      </c>
      <c r="D26" s="11">
        <v>52000</v>
      </c>
      <c r="E26" s="12">
        <v>78000</v>
      </c>
      <c r="F26" s="12">
        <v>122000</v>
      </c>
      <c r="G26" s="12"/>
      <c r="H26" s="13">
        <v>2620.17</v>
      </c>
    </row>
    <row r="27" spans="2:8" x14ac:dyDescent="0.3">
      <c r="B27" s="123" t="s">
        <v>75</v>
      </c>
      <c r="C27" s="39">
        <f t="shared" ref="C27:H27" si="6">SUM(C24:C26)</f>
        <v>566478</v>
      </c>
      <c r="D27" s="55">
        <f t="shared" si="6"/>
        <v>58000</v>
      </c>
      <c r="E27" s="56">
        <f t="shared" si="6"/>
        <v>94000</v>
      </c>
      <c r="F27" s="56">
        <f t="shared" si="6"/>
        <v>251180</v>
      </c>
      <c r="G27" s="56">
        <f t="shared" si="6"/>
        <v>0</v>
      </c>
      <c r="H27" s="57">
        <f t="shared" si="6"/>
        <v>163298</v>
      </c>
    </row>
    <row r="28" spans="2:8" x14ac:dyDescent="0.3">
      <c r="B28" s="38"/>
      <c r="C28" s="173"/>
      <c r="D28" s="174"/>
      <c r="E28" s="174"/>
      <c r="F28" s="174"/>
      <c r="G28" s="174"/>
      <c r="H28" s="175"/>
    </row>
    <row r="29" spans="2:8" x14ac:dyDescent="0.3">
      <c r="B29" s="123" t="s">
        <v>14</v>
      </c>
      <c r="C29" s="179"/>
      <c r="D29" s="180"/>
      <c r="E29" s="180"/>
      <c r="F29" s="180"/>
      <c r="G29" s="180"/>
      <c r="H29" s="181"/>
    </row>
    <row r="30" spans="2:8" x14ac:dyDescent="0.3">
      <c r="B30" s="123" t="s">
        <v>15</v>
      </c>
      <c r="C30" s="39">
        <f>SUM(D30:H30)</f>
        <v>365000</v>
      </c>
      <c r="D30" s="55">
        <f>Training!F23+Training!G23</f>
        <v>130000</v>
      </c>
      <c r="E30" s="56">
        <f>Training!K23+Training!L23</f>
        <v>200000</v>
      </c>
      <c r="F30" s="56">
        <f>Training!P23+Training!Q23</f>
        <v>35000</v>
      </c>
      <c r="G30" s="166"/>
      <c r="H30" s="39">
        <f>Training!H23+Training!M23+Training!R23</f>
        <v>0</v>
      </c>
    </row>
    <row r="31" spans="2:8" x14ac:dyDescent="0.3">
      <c r="B31" s="38" t="s">
        <v>16</v>
      </c>
      <c r="C31" s="39">
        <f t="shared" ref="C31:H31" si="7">C30+C27+C21+C16</f>
        <v>2529203.42</v>
      </c>
      <c r="D31" s="55">
        <f t="shared" si="7"/>
        <v>569621.99</v>
      </c>
      <c r="E31" s="56">
        <f t="shared" si="7"/>
        <v>866432.96</v>
      </c>
      <c r="F31" s="56">
        <f t="shared" si="7"/>
        <v>582415.10000000009</v>
      </c>
      <c r="G31" s="56">
        <f t="shared" si="7"/>
        <v>193574.46000000002</v>
      </c>
      <c r="H31" s="57">
        <f t="shared" si="7"/>
        <v>317158.91000000003</v>
      </c>
    </row>
    <row r="32" spans="2:8" x14ac:dyDescent="0.3">
      <c r="B32" s="38"/>
      <c r="C32" s="182"/>
      <c r="D32" s="183"/>
      <c r="E32" s="183"/>
      <c r="F32" s="183"/>
      <c r="G32" s="183"/>
      <c r="H32" s="184"/>
    </row>
    <row r="33" spans="2:8" ht="15" thickBot="1" x14ac:dyDescent="0.35">
      <c r="B33" s="58" t="s">
        <v>82</v>
      </c>
      <c r="C33" s="59">
        <f t="shared" ref="C33:H33" si="8">C8-C31</f>
        <v>450065.49000000022</v>
      </c>
      <c r="D33" s="60">
        <f t="shared" si="8"/>
        <v>112074.70999999996</v>
      </c>
      <c r="E33" s="61">
        <f t="shared" si="8"/>
        <v>187758.54000000004</v>
      </c>
      <c r="F33" s="61">
        <f t="shared" si="8"/>
        <v>105695.69999999995</v>
      </c>
      <c r="G33" s="61">
        <f t="shared" si="8"/>
        <v>44536.539999999979</v>
      </c>
      <c r="H33" s="62">
        <f t="shared" si="8"/>
        <v>0</v>
      </c>
    </row>
  </sheetData>
  <sheetProtection password="8CAF" sheet="1" objects="1" scenarios="1"/>
  <mergeCells count="3">
    <mergeCell ref="D3:G3"/>
    <mergeCell ref="H3:H4"/>
    <mergeCell ref="D2:H2"/>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216"/>
  <sheetViews>
    <sheetView zoomScaleNormal="100" workbookViewId="0">
      <selection activeCell="H24" sqref="H24"/>
    </sheetView>
  </sheetViews>
  <sheetFormatPr defaultColWidth="9.109375" defaultRowHeight="14.4" x14ac:dyDescent="0.3"/>
  <cols>
    <col min="1" max="1" width="9.109375" style="31"/>
    <col min="2" max="2" width="19.109375" style="31" bestFit="1" customWidth="1"/>
    <col min="3" max="8" width="16.44140625" style="31" customWidth="1"/>
    <col min="9" max="16384" width="9.109375" style="31"/>
  </cols>
  <sheetData>
    <row r="1" spans="2:9" ht="15" thickBot="1" x14ac:dyDescent="0.35"/>
    <row r="2" spans="2:9" ht="15" thickBot="1" x14ac:dyDescent="0.35">
      <c r="D2" s="218" t="s">
        <v>97</v>
      </c>
      <c r="E2" s="219"/>
      <c r="F2" s="219"/>
      <c r="G2" s="219"/>
      <c r="H2" s="220"/>
    </row>
    <row r="3" spans="2:9" ht="15" thickBot="1" x14ac:dyDescent="0.35">
      <c r="D3" s="221" t="s">
        <v>0</v>
      </c>
      <c r="E3" s="222"/>
      <c r="F3" s="222"/>
      <c r="G3" s="223"/>
      <c r="H3" s="224" t="s">
        <v>17</v>
      </c>
    </row>
    <row r="4" spans="2:9" ht="15" thickBot="1" x14ac:dyDescent="0.35">
      <c r="C4" s="32" t="s">
        <v>2</v>
      </c>
      <c r="D4" s="33" t="s">
        <v>3</v>
      </c>
      <c r="E4" s="34" t="s">
        <v>4</v>
      </c>
      <c r="F4" s="34" t="s">
        <v>5</v>
      </c>
      <c r="G4" s="35" t="s">
        <v>6</v>
      </c>
      <c r="H4" s="225"/>
    </row>
    <row r="5" spans="2:9" x14ac:dyDescent="0.3">
      <c r="B5" s="36" t="s">
        <v>22</v>
      </c>
      <c r="C5" s="37">
        <f>SUM(D5:H5)</f>
        <v>0</v>
      </c>
      <c r="D5" s="12"/>
      <c r="E5" s="12"/>
      <c r="F5" s="12"/>
      <c r="G5" s="12" t="s">
        <v>31</v>
      </c>
      <c r="H5" s="30" t="s">
        <v>31</v>
      </c>
      <c r="I5" s="63"/>
    </row>
    <row r="6" spans="2:9" x14ac:dyDescent="0.3">
      <c r="B6" s="38" t="s">
        <v>23</v>
      </c>
      <c r="C6" s="39">
        <f t="shared" ref="C6:C11" si="0">SUM(D6:H6)</f>
        <v>0</v>
      </c>
      <c r="D6" s="12"/>
      <c r="E6" s="12"/>
      <c r="F6" s="12"/>
      <c r="G6" s="12" t="s">
        <v>31</v>
      </c>
      <c r="H6" s="13" t="s">
        <v>31</v>
      </c>
      <c r="I6" s="63"/>
    </row>
    <row r="7" spans="2:9" x14ac:dyDescent="0.3">
      <c r="B7" s="38" t="s">
        <v>24</v>
      </c>
      <c r="C7" s="39">
        <f t="shared" si="0"/>
        <v>11000</v>
      </c>
      <c r="D7" s="12">
        <v>2970</v>
      </c>
      <c r="E7" s="12">
        <v>4455</v>
      </c>
      <c r="F7" s="12">
        <v>2475</v>
      </c>
      <c r="G7" s="12">
        <v>1100</v>
      </c>
      <c r="H7" s="13" t="s">
        <v>31</v>
      </c>
      <c r="I7" s="63"/>
    </row>
    <row r="8" spans="2:9" x14ac:dyDescent="0.3">
      <c r="B8" s="38" t="s">
        <v>25</v>
      </c>
      <c r="C8" s="39">
        <f t="shared" si="0"/>
        <v>0</v>
      </c>
      <c r="D8" s="12"/>
      <c r="E8" s="12"/>
      <c r="F8" s="12"/>
      <c r="G8" s="12" t="s">
        <v>31</v>
      </c>
      <c r="H8" s="13" t="s">
        <v>31</v>
      </c>
      <c r="I8" s="63"/>
    </row>
    <row r="9" spans="2:9" x14ac:dyDescent="0.3">
      <c r="B9" s="38" t="s">
        <v>26</v>
      </c>
      <c r="C9" s="39">
        <f t="shared" si="0"/>
        <v>0</v>
      </c>
      <c r="D9" s="12" t="s">
        <v>31</v>
      </c>
      <c r="E9" s="12" t="s">
        <v>31</v>
      </c>
      <c r="F9" s="12" t="s">
        <v>31</v>
      </c>
      <c r="G9" s="12" t="s">
        <v>31</v>
      </c>
      <c r="H9" s="13" t="s">
        <v>31</v>
      </c>
      <c r="I9" s="63"/>
    </row>
    <row r="10" spans="2:9" x14ac:dyDescent="0.3">
      <c r="B10" s="38" t="s">
        <v>27</v>
      </c>
      <c r="C10" s="39">
        <f t="shared" si="0"/>
        <v>7462</v>
      </c>
      <c r="D10" s="12">
        <v>2014.74</v>
      </c>
      <c r="E10" s="12">
        <v>3022.11</v>
      </c>
      <c r="F10" s="12">
        <v>1678.95</v>
      </c>
      <c r="G10" s="12">
        <v>746.2</v>
      </c>
      <c r="H10" s="13" t="s">
        <v>31</v>
      </c>
      <c r="I10" s="63"/>
    </row>
    <row r="11" spans="2:9" ht="15" thickBot="1" x14ac:dyDescent="0.35">
      <c r="B11" s="40" t="s">
        <v>21</v>
      </c>
      <c r="C11" s="41">
        <f t="shared" si="0"/>
        <v>10000</v>
      </c>
      <c r="D11" s="42">
        <v>2700</v>
      </c>
      <c r="E11" s="42">
        <v>4050</v>
      </c>
      <c r="F11" s="42">
        <v>2250</v>
      </c>
      <c r="G11" s="42">
        <v>1000</v>
      </c>
      <c r="H11" s="43" t="s">
        <v>31</v>
      </c>
      <c r="I11" s="63"/>
    </row>
    <row r="12" spans="2:9" ht="15" thickBot="1" x14ac:dyDescent="0.35">
      <c r="B12" s="44" t="s">
        <v>2</v>
      </c>
      <c r="C12" s="45">
        <f>SUM(C5:C11)</f>
        <v>28462</v>
      </c>
      <c r="D12" s="46">
        <f t="shared" ref="D12:H12" si="1">SUM(D5:D11)</f>
        <v>7684.74</v>
      </c>
      <c r="E12" s="47">
        <f t="shared" si="1"/>
        <v>11527.11</v>
      </c>
      <c r="F12" s="47">
        <f t="shared" si="1"/>
        <v>6403.95</v>
      </c>
      <c r="G12" s="47">
        <f t="shared" si="1"/>
        <v>2846.2</v>
      </c>
      <c r="H12" s="48">
        <f t="shared" si="1"/>
        <v>0</v>
      </c>
    </row>
    <row r="13" spans="2:9" ht="15" thickBot="1" x14ac:dyDescent="0.35"/>
    <row r="14" spans="2:9" ht="15" thickBot="1" x14ac:dyDescent="0.35">
      <c r="D14" s="218" t="s">
        <v>98</v>
      </c>
      <c r="E14" s="219"/>
      <c r="F14" s="219"/>
      <c r="G14" s="219"/>
      <c r="H14" s="220"/>
    </row>
    <row r="15" spans="2:9" ht="15" thickBot="1" x14ac:dyDescent="0.35">
      <c r="D15" s="221" t="s">
        <v>0</v>
      </c>
      <c r="E15" s="222"/>
      <c r="F15" s="222"/>
      <c r="G15" s="223"/>
      <c r="H15" s="224" t="s">
        <v>17</v>
      </c>
    </row>
    <row r="16" spans="2:9" ht="15" thickBot="1" x14ac:dyDescent="0.35">
      <c r="C16" s="32" t="s">
        <v>2</v>
      </c>
      <c r="D16" s="33" t="s">
        <v>3</v>
      </c>
      <c r="E16" s="34" t="s">
        <v>4</v>
      </c>
      <c r="F16" s="34" t="s">
        <v>5</v>
      </c>
      <c r="G16" s="35" t="s">
        <v>6</v>
      </c>
      <c r="H16" s="225"/>
    </row>
    <row r="17" spans="2:8" x14ac:dyDescent="0.3">
      <c r="B17" s="36" t="s">
        <v>22</v>
      </c>
      <c r="C17" s="37">
        <f>SUM(D17:H17)</f>
        <v>0</v>
      </c>
      <c r="D17" s="12" t="s">
        <v>31</v>
      </c>
      <c r="E17" s="12" t="s">
        <v>31</v>
      </c>
      <c r="F17" s="12" t="s">
        <v>31</v>
      </c>
      <c r="G17" s="12" t="s">
        <v>31</v>
      </c>
      <c r="H17" s="30" t="s">
        <v>31</v>
      </c>
    </row>
    <row r="18" spans="2:8" x14ac:dyDescent="0.3">
      <c r="B18" s="38" t="s">
        <v>23</v>
      </c>
      <c r="C18" s="39">
        <f t="shared" ref="C18:C23" si="2">SUM(D18:H18)</f>
        <v>57594.89</v>
      </c>
      <c r="D18" s="12"/>
      <c r="E18" s="12"/>
      <c r="F18" s="12"/>
      <c r="G18" s="12"/>
      <c r="H18" s="13">
        <v>57594.89</v>
      </c>
    </row>
    <row r="19" spans="2:8" x14ac:dyDescent="0.3">
      <c r="B19" s="38" t="s">
        <v>24</v>
      </c>
      <c r="C19" s="39">
        <f t="shared" si="2"/>
        <v>22844.45</v>
      </c>
      <c r="D19" s="12"/>
      <c r="E19" s="12"/>
      <c r="F19" s="12"/>
      <c r="G19" s="12"/>
      <c r="H19" s="13">
        <v>22844.45</v>
      </c>
    </row>
    <row r="20" spans="2:8" x14ac:dyDescent="0.3">
      <c r="B20" s="38" t="s">
        <v>25</v>
      </c>
      <c r="C20" s="39">
        <f t="shared" si="2"/>
        <v>0</v>
      </c>
      <c r="D20" s="12"/>
      <c r="E20" s="12"/>
      <c r="F20" s="12"/>
      <c r="G20" s="12"/>
      <c r="H20" s="13" t="s">
        <v>31</v>
      </c>
    </row>
    <row r="21" spans="2:8" x14ac:dyDescent="0.3">
      <c r="B21" s="38" t="s">
        <v>26</v>
      </c>
      <c r="C21" s="39">
        <f t="shared" si="2"/>
        <v>1355.88</v>
      </c>
      <c r="D21" s="12"/>
      <c r="E21" s="12"/>
      <c r="F21" s="12"/>
      <c r="G21" s="12"/>
      <c r="H21" s="13">
        <v>1355.88</v>
      </c>
    </row>
    <row r="22" spans="2:8" x14ac:dyDescent="0.3">
      <c r="B22" s="38" t="s">
        <v>27</v>
      </c>
      <c r="C22" s="39">
        <f t="shared" si="2"/>
        <v>0</v>
      </c>
      <c r="D22" s="12"/>
      <c r="E22" s="12"/>
      <c r="F22" s="12"/>
      <c r="G22" s="12"/>
      <c r="H22" s="13" t="s">
        <v>31</v>
      </c>
    </row>
    <row r="23" spans="2:8" ht="15" thickBot="1" x14ac:dyDescent="0.35">
      <c r="B23" s="40" t="s">
        <v>21</v>
      </c>
      <c r="C23" s="41">
        <f t="shared" si="2"/>
        <v>3542.69</v>
      </c>
      <c r="D23" s="42" t="s">
        <v>31</v>
      </c>
      <c r="E23" s="42" t="s">
        <v>31</v>
      </c>
      <c r="F23" s="42" t="s">
        <v>31</v>
      </c>
      <c r="G23" s="42" t="s">
        <v>31</v>
      </c>
      <c r="H23" s="43">
        <v>3542.69</v>
      </c>
    </row>
    <row r="24" spans="2:8" ht="15" thickBot="1" x14ac:dyDescent="0.35">
      <c r="B24" s="44" t="s">
        <v>2</v>
      </c>
      <c r="C24" s="45">
        <f>SUM(C17:C23)</f>
        <v>85337.91</v>
      </c>
      <c r="D24" s="46">
        <f t="shared" ref="D24:H24" si="3">SUM(D17:D23)</f>
        <v>0</v>
      </c>
      <c r="E24" s="47">
        <f t="shared" si="3"/>
        <v>0</v>
      </c>
      <c r="F24" s="47">
        <f t="shared" si="3"/>
        <v>0</v>
      </c>
      <c r="G24" s="47">
        <f t="shared" si="3"/>
        <v>0</v>
      </c>
      <c r="H24" s="48">
        <f t="shared" si="3"/>
        <v>85337.91</v>
      </c>
    </row>
    <row r="25" spans="2:8" ht="15" thickBot="1" x14ac:dyDescent="0.35"/>
    <row r="26" spans="2:8" ht="15" thickBot="1" x14ac:dyDescent="0.35">
      <c r="D26" s="218" t="s">
        <v>33</v>
      </c>
      <c r="E26" s="219"/>
      <c r="F26" s="219"/>
      <c r="G26" s="219"/>
      <c r="H26" s="220"/>
    </row>
    <row r="27" spans="2:8" ht="15" thickBot="1" x14ac:dyDescent="0.35">
      <c r="D27" s="221" t="s">
        <v>0</v>
      </c>
      <c r="E27" s="222"/>
      <c r="F27" s="222"/>
      <c r="G27" s="223"/>
      <c r="H27" s="224" t="s">
        <v>17</v>
      </c>
    </row>
    <row r="28" spans="2:8" ht="15" thickBot="1" x14ac:dyDescent="0.35">
      <c r="C28" s="32" t="s">
        <v>2</v>
      </c>
      <c r="D28" s="33" t="s">
        <v>3</v>
      </c>
      <c r="E28" s="34" t="s">
        <v>4</v>
      </c>
      <c r="F28" s="34" t="s">
        <v>5</v>
      </c>
      <c r="G28" s="35" t="s">
        <v>6</v>
      </c>
      <c r="H28" s="225"/>
    </row>
    <row r="29" spans="2:8" x14ac:dyDescent="0.3">
      <c r="B29" s="36" t="s">
        <v>22</v>
      </c>
      <c r="C29" s="37">
        <f>SUM(D29:H29)</f>
        <v>0</v>
      </c>
      <c r="D29" s="12" t="s">
        <v>31</v>
      </c>
      <c r="E29" s="12" t="s">
        <v>31</v>
      </c>
      <c r="F29" s="12" t="s">
        <v>31</v>
      </c>
      <c r="G29" s="12" t="s">
        <v>31</v>
      </c>
      <c r="H29" s="30" t="s">
        <v>31</v>
      </c>
    </row>
    <row r="30" spans="2:8" x14ac:dyDescent="0.3">
      <c r="B30" s="38" t="s">
        <v>23</v>
      </c>
      <c r="C30" s="39">
        <f t="shared" ref="C30:C35" si="4">SUM(D30:H30)</f>
        <v>0</v>
      </c>
      <c r="D30" s="12" t="s">
        <v>31</v>
      </c>
      <c r="E30" s="12" t="s">
        <v>31</v>
      </c>
      <c r="F30" s="12" t="s">
        <v>31</v>
      </c>
      <c r="G30" s="12" t="s">
        <v>31</v>
      </c>
      <c r="H30" s="13" t="s">
        <v>31</v>
      </c>
    </row>
    <row r="31" spans="2:8" x14ac:dyDescent="0.3">
      <c r="B31" s="38" t="s">
        <v>24</v>
      </c>
      <c r="C31" s="39">
        <f t="shared" si="4"/>
        <v>0</v>
      </c>
      <c r="D31" s="12" t="s">
        <v>31</v>
      </c>
      <c r="E31" s="12" t="s">
        <v>31</v>
      </c>
      <c r="F31" s="12"/>
      <c r="G31" s="12"/>
      <c r="H31" s="13" t="s">
        <v>31</v>
      </c>
    </row>
    <row r="32" spans="2:8" x14ac:dyDescent="0.3">
      <c r="B32" s="38" t="s">
        <v>25</v>
      </c>
      <c r="C32" s="39">
        <f t="shared" si="4"/>
        <v>0</v>
      </c>
      <c r="D32" s="12" t="s">
        <v>31</v>
      </c>
      <c r="E32" s="12" t="s">
        <v>31</v>
      </c>
      <c r="F32" s="12"/>
      <c r="G32" s="12"/>
      <c r="H32" s="13" t="s">
        <v>31</v>
      </c>
    </row>
    <row r="33" spans="2:8" x14ac:dyDescent="0.3">
      <c r="B33" s="38" t="s">
        <v>26</v>
      </c>
      <c r="C33" s="39">
        <f t="shared" si="4"/>
        <v>0</v>
      </c>
      <c r="D33" s="12" t="s">
        <v>31</v>
      </c>
      <c r="E33" s="12" t="s">
        <v>31</v>
      </c>
      <c r="F33" s="12"/>
      <c r="G33" s="12"/>
      <c r="H33" s="13" t="s">
        <v>31</v>
      </c>
    </row>
    <row r="34" spans="2:8" x14ac:dyDescent="0.3">
      <c r="B34" s="38" t="s">
        <v>27</v>
      </c>
      <c r="C34" s="39">
        <f t="shared" si="4"/>
        <v>0</v>
      </c>
      <c r="D34" s="12" t="s">
        <v>31</v>
      </c>
      <c r="E34" s="12" t="s">
        <v>31</v>
      </c>
      <c r="F34" s="12" t="s">
        <v>31</v>
      </c>
      <c r="G34" s="12" t="s">
        <v>31</v>
      </c>
      <c r="H34" s="13" t="s">
        <v>31</v>
      </c>
    </row>
    <row r="35" spans="2:8" ht="15" thickBot="1" x14ac:dyDescent="0.35">
      <c r="B35" s="40" t="s">
        <v>21</v>
      </c>
      <c r="C35" s="41">
        <f t="shared" si="4"/>
        <v>0</v>
      </c>
      <c r="D35" s="42" t="s">
        <v>31</v>
      </c>
      <c r="E35" s="42" t="s">
        <v>31</v>
      </c>
      <c r="F35" s="42" t="s">
        <v>31</v>
      </c>
      <c r="G35" s="42" t="s">
        <v>31</v>
      </c>
      <c r="H35" s="43" t="s">
        <v>31</v>
      </c>
    </row>
    <row r="36" spans="2:8" ht="15" thickBot="1" x14ac:dyDescent="0.35">
      <c r="B36" s="44" t="s">
        <v>2</v>
      </c>
      <c r="C36" s="45">
        <f>SUM(C29:C35)</f>
        <v>0</v>
      </c>
      <c r="D36" s="46">
        <f t="shared" ref="D36:H36" si="5">SUM(D29:D35)</f>
        <v>0</v>
      </c>
      <c r="E36" s="47">
        <f t="shared" si="5"/>
        <v>0</v>
      </c>
      <c r="F36" s="47">
        <f t="shared" si="5"/>
        <v>0</v>
      </c>
      <c r="G36" s="47">
        <f t="shared" si="5"/>
        <v>0</v>
      </c>
      <c r="H36" s="48">
        <f t="shared" si="5"/>
        <v>0</v>
      </c>
    </row>
    <row r="37" spans="2:8" ht="15" thickBot="1" x14ac:dyDescent="0.35"/>
    <row r="38" spans="2:8" ht="15" thickBot="1" x14ac:dyDescent="0.35">
      <c r="D38" s="218" t="s">
        <v>33</v>
      </c>
      <c r="E38" s="219"/>
      <c r="F38" s="219"/>
      <c r="G38" s="219"/>
      <c r="H38" s="220"/>
    </row>
    <row r="39" spans="2:8" ht="15" thickBot="1" x14ac:dyDescent="0.35">
      <c r="D39" s="221" t="s">
        <v>0</v>
      </c>
      <c r="E39" s="222"/>
      <c r="F39" s="222"/>
      <c r="G39" s="223"/>
      <c r="H39" s="224" t="s">
        <v>17</v>
      </c>
    </row>
    <row r="40" spans="2:8" ht="15" thickBot="1" x14ac:dyDescent="0.35">
      <c r="C40" s="32" t="s">
        <v>2</v>
      </c>
      <c r="D40" s="33" t="s">
        <v>3</v>
      </c>
      <c r="E40" s="34" t="s">
        <v>4</v>
      </c>
      <c r="F40" s="34" t="s">
        <v>5</v>
      </c>
      <c r="G40" s="35" t="s">
        <v>6</v>
      </c>
      <c r="H40" s="225"/>
    </row>
    <row r="41" spans="2:8" x14ac:dyDescent="0.3">
      <c r="B41" s="36" t="s">
        <v>22</v>
      </c>
      <c r="C41" s="37">
        <f>SUM(D41:H41)</f>
        <v>0</v>
      </c>
      <c r="D41" s="12" t="s">
        <v>31</v>
      </c>
      <c r="E41" s="12" t="s">
        <v>31</v>
      </c>
      <c r="F41" s="12" t="s">
        <v>31</v>
      </c>
      <c r="G41" s="12" t="s">
        <v>31</v>
      </c>
      <c r="H41" s="30" t="s">
        <v>31</v>
      </c>
    </row>
    <row r="42" spans="2:8" x14ac:dyDescent="0.3">
      <c r="B42" s="38" t="s">
        <v>23</v>
      </c>
      <c r="C42" s="39">
        <f t="shared" ref="C42:C47" si="6">SUM(D42:H42)</f>
        <v>0</v>
      </c>
      <c r="D42" s="12" t="s">
        <v>31</v>
      </c>
      <c r="E42" s="12" t="s">
        <v>31</v>
      </c>
      <c r="F42" s="12" t="s">
        <v>31</v>
      </c>
      <c r="G42" s="12" t="s">
        <v>31</v>
      </c>
      <c r="H42" s="13" t="s">
        <v>31</v>
      </c>
    </row>
    <row r="43" spans="2:8" x14ac:dyDescent="0.3">
      <c r="B43" s="38" t="s">
        <v>24</v>
      </c>
      <c r="C43" s="39">
        <f t="shared" si="6"/>
        <v>0</v>
      </c>
      <c r="D43" s="12" t="s">
        <v>31</v>
      </c>
      <c r="E43" s="12" t="s">
        <v>31</v>
      </c>
      <c r="F43" s="12" t="s">
        <v>31</v>
      </c>
      <c r="G43" s="12" t="s">
        <v>31</v>
      </c>
      <c r="H43" s="13" t="s">
        <v>31</v>
      </c>
    </row>
    <row r="44" spans="2:8" x14ac:dyDescent="0.3">
      <c r="B44" s="38" t="s">
        <v>25</v>
      </c>
      <c r="C44" s="39">
        <f t="shared" si="6"/>
        <v>0</v>
      </c>
      <c r="D44" s="12" t="s">
        <v>31</v>
      </c>
      <c r="E44" s="12" t="s">
        <v>31</v>
      </c>
      <c r="F44" s="12" t="s">
        <v>31</v>
      </c>
      <c r="G44" s="12" t="s">
        <v>31</v>
      </c>
      <c r="H44" s="13" t="s">
        <v>31</v>
      </c>
    </row>
    <row r="45" spans="2:8" x14ac:dyDescent="0.3">
      <c r="B45" s="38" t="s">
        <v>26</v>
      </c>
      <c r="C45" s="39">
        <f t="shared" si="6"/>
        <v>0</v>
      </c>
      <c r="D45" s="12" t="s">
        <v>31</v>
      </c>
      <c r="E45" s="12" t="s">
        <v>31</v>
      </c>
      <c r="F45" s="12" t="s">
        <v>31</v>
      </c>
      <c r="G45" s="12" t="s">
        <v>31</v>
      </c>
      <c r="H45" s="13" t="s">
        <v>31</v>
      </c>
    </row>
    <row r="46" spans="2:8" x14ac:dyDescent="0.3">
      <c r="B46" s="38" t="s">
        <v>27</v>
      </c>
      <c r="C46" s="39">
        <f t="shared" si="6"/>
        <v>0</v>
      </c>
      <c r="D46" s="12" t="s">
        <v>31</v>
      </c>
      <c r="E46" s="12" t="s">
        <v>31</v>
      </c>
      <c r="F46" s="12" t="s">
        <v>31</v>
      </c>
      <c r="G46" s="12" t="s">
        <v>31</v>
      </c>
      <c r="H46" s="13" t="s">
        <v>31</v>
      </c>
    </row>
    <row r="47" spans="2:8" ht="15" thickBot="1" x14ac:dyDescent="0.35">
      <c r="B47" s="40" t="s">
        <v>21</v>
      </c>
      <c r="C47" s="41">
        <f t="shared" si="6"/>
        <v>0</v>
      </c>
      <c r="D47" s="42" t="s">
        <v>31</v>
      </c>
      <c r="E47" s="42" t="s">
        <v>31</v>
      </c>
      <c r="F47" s="42" t="s">
        <v>31</v>
      </c>
      <c r="G47" s="42" t="s">
        <v>31</v>
      </c>
      <c r="H47" s="43" t="s">
        <v>31</v>
      </c>
    </row>
    <row r="48" spans="2:8" ht="15" thickBot="1" x14ac:dyDescent="0.35">
      <c r="B48" s="44" t="s">
        <v>2</v>
      </c>
      <c r="C48" s="45">
        <f>SUM(C41:C47)</f>
        <v>0</v>
      </c>
      <c r="D48" s="46">
        <f t="shared" ref="D48:H48" si="7">SUM(D41:D47)</f>
        <v>0</v>
      </c>
      <c r="E48" s="47">
        <f t="shared" si="7"/>
        <v>0</v>
      </c>
      <c r="F48" s="47">
        <f t="shared" si="7"/>
        <v>0</v>
      </c>
      <c r="G48" s="47">
        <f t="shared" si="7"/>
        <v>0</v>
      </c>
      <c r="H48" s="48">
        <f t="shared" si="7"/>
        <v>0</v>
      </c>
    </row>
    <row r="49" spans="2:8" ht="15" thickBot="1" x14ac:dyDescent="0.35"/>
    <row r="50" spans="2:8" ht="15" thickBot="1" x14ac:dyDescent="0.35">
      <c r="D50" s="218" t="s">
        <v>33</v>
      </c>
      <c r="E50" s="219"/>
      <c r="F50" s="219"/>
      <c r="G50" s="219"/>
      <c r="H50" s="220"/>
    </row>
    <row r="51" spans="2:8" ht="15" thickBot="1" x14ac:dyDescent="0.35">
      <c r="D51" s="221" t="s">
        <v>0</v>
      </c>
      <c r="E51" s="222"/>
      <c r="F51" s="222"/>
      <c r="G51" s="223"/>
      <c r="H51" s="224" t="s">
        <v>17</v>
      </c>
    </row>
    <row r="52" spans="2:8" ht="15" thickBot="1" x14ac:dyDescent="0.35">
      <c r="C52" s="32" t="s">
        <v>2</v>
      </c>
      <c r="D52" s="33" t="s">
        <v>3</v>
      </c>
      <c r="E52" s="34" t="s">
        <v>4</v>
      </c>
      <c r="F52" s="34" t="s">
        <v>5</v>
      </c>
      <c r="G52" s="35" t="s">
        <v>6</v>
      </c>
      <c r="H52" s="225"/>
    </row>
    <row r="53" spans="2:8" x14ac:dyDescent="0.3">
      <c r="B53" s="36" t="s">
        <v>22</v>
      </c>
      <c r="C53" s="37">
        <f>SUM(D53:H53)</f>
        <v>0</v>
      </c>
      <c r="D53" s="12" t="s">
        <v>31</v>
      </c>
      <c r="E53" s="12" t="s">
        <v>31</v>
      </c>
      <c r="F53" s="12" t="s">
        <v>31</v>
      </c>
      <c r="G53" s="12" t="s">
        <v>31</v>
      </c>
      <c r="H53" s="30" t="s">
        <v>31</v>
      </c>
    </row>
    <row r="54" spans="2:8" x14ac:dyDescent="0.3">
      <c r="B54" s="38" t="s">
        <v>23</v>
      </c>
      <c r="C54" s="39">
        <f t="shared" ref="C54:C59" si="8">SUM(D54:H54)</f>
        <v>0</v>
      </c>
      <c r="D54" s="12" t="s">
        <v>31</v>
      </c>
      <c r="E54" s="12" t="s">
        <v>31</v>
      </c>
      <c r="F54" s="12" t="s">
        <v>31</v>
      </c>
      <c r="G54" s="12" t="s">
        <v>31</v>
      </c>
      <c r="H54" s="13" t="s">
        <v>31</v>
      </c>
    </row>
    <row r="55" spans="2:8" x14ac:dyDescent="0.3">
      <c r="B55" s="38" t="s">
        <v>24</v>
      </c>
      <c r="C55" s="39">
        <f t="shared" si="8"/>
        <v>0</v>
      </c>
      <c r="D55" s="12" t="s">
        <v>31</v>
      </c>
      <c r="E55" s="12"/>
      <c r="F55" s="12"/>
      <c r="G55" s="12" t="s">
        <v>31</v>
      </c>
      <c r="H55" s="13" t="s">
        <v>31</v>
      </c>
    </row>
    <row r="56" spans="2:8" x14ac:dyDescent="0.3">
      <c r="B56" s="38" t="s">
        <v>25</v>
      </c>
      <c r="C56" s="39">
        <f t="shared" si="8"/>
        <v>0</v>
      </c>
      <c r="D56" s="12" t="s">
        <v>31</v>
      </c>
      <c r="E56" s="12"/>
      <c r="F56" s="12"/>
      <c r="G56" s="12" t="s">
        <v>31</v>
      </c>
      <c r="H56" s="13" t="s">
        <v>31</v>
      </c>
    </row>
    <row r="57" spans="2:8" x14ac:dyDescent="0.3">
      <c r="B57" s="38" t="s">
        <v>26</v>
      </c>
      <c r="C57" s="39">
        <f t="shared" si="8"/>
        <v>0</v>
      </c>
      <c r="D57" s="12" t="s">
        <v>31</v>
      </c>
      <c r="E57" s="12"/>
      <c r="F57" s="12"/>
      <c r="G57" s="12" t="s">
        <v>31</v>
      </c>
      <c r="H57" s="13" t="s">
        <v>31</v>
      </c>
    </row>
    <row r="58" spans="2:8" x14ac:dyDescent="0.3">
      <c r="B58" s="38" t="s">
        <v>27</v>
      </c>
      <c r="C58" s="39">
        <f t="shared" si="8"/>
        <v>0</v>
      </c>
      <c r="D58" s="12" t="s">
        <v>31</v>
      </c>
      <c r="E58" s="12" t="s">
        <v>31</v>
      </c>
      <c r="F58" s="12" t="s">
        <v>31</v>
      </c>
      <c r="G58" s="12" t="s">
        <v>31</v>
      </c>
      <c r="H58" s="13" t="s">
        <v>31</v>
      </c>
    </row>
    <row r="59" spans="2:8" ht="15" thickBot="1" x14ac:dyDescent="0.35">
      <c r="B59" s="40" t="s">
        <v>21</v>
      </c>
      <c r="C59" s="41">
        <f t="shared" si="8"/>
        <v>0</v>
      </c>
      <c r="D59" s="42" t="s">
        <v>31</v>
      </c>
      <c r="E59" s="42" t="s">
        <v>31</v>
      </c>
      <c r="F59" s="42" t="s">
        <v>31</v>
      </c>
      <c r="G59" s="42" t="s">
        <v>31</v>
      </c>
      <c r="H59" s="43" t="s">
        <v>31</v>
      </c>
    </row>
    <row r="60" spans="2:8" ht="15" thickBot="1" x14ac:dyDescent="0.35">
      <c r="B60" s="44" t="s">
        <v>2</v>
      </c>
      <c r="C60" s="45">
        <f>SUM(C53:C59)</f>
        <v>0</v>
      </c>
      <c r="D60" s="46">
        <f t="shared" ref="D60:H60" si="9">SUM(D53:D59)</f>
        <v>0</v>
      </c>
      <c r="E60" s="47">
        <f t="shared" si="9"/>
        <v>0</v>
      </c>
      <c r="F60" s="47">
        <f t="shared" si="9"/>
        <v>0</v>
      </c>
      <c r="G60" s="47">
        <f t="shared" si="9"/>
        <v>0</v>
      </c>
      <c r="H60" s="48">
        <f t="shared" si="9"/>
        <v>0</v>
      </c>
    </row>
    <row r="61" spans="2:8" ht="15" thickBot="1" x14ac:dyDescent="0.35"/>
    <row r="62" spans="2:8" ht="15" thickBot="1" x14ac:dyDescent="0.35">
      <c r="D62" s="218" t="s">
        <v>33</v>
      </c>
      <c r="E62" s="219"/>
      <c r="F62" s="219"/>
      <c r="G62" s="219"/>
      <c r="H62" s="220"/>
    </row>
    <row r="63" spans="2:8" ht="15" thickBot="1" x14ac:dyDescent="0.35">
      <c r="D63" s="221" t="s">
        <v>0</v>
      </c>
      <c r="E63" s="222"/>
      <c r="F63" s="222"/>
      <c r="G63" s="223"/>
      <c r="H63" s="224" t="s">
        <v>17</v>
      </c>
    </row>
    <row r="64" spans="2:8" ht="15" thickBot="1" x14ac:dyDescent="0.35">
      <c r="C64" s="32" t="s">
        <v>2</v>
      </c>
      <c r="D64" s="33" t="s">
        <v>3</v>
      </c>
      <c r="E64" s="34" t="s">
        <v>4</v>
      </c>
      <c r="F64" s="34" t="s">
        <v>5</v>
      </c>
      <c r="G64" s="35" t="s">
        <v>6</v>
      </c>
      <c r="H64" s="225"/>
    </row>
    <row r="65" spans="2:8" x14ac:dyDescent="0.3">
      <c r="B65" s="36" t="s">
        <v>22</v>
      </c>
      <c r="C65" s="37">
        <f>SUM(D65:H65)</f>
        <v>0</v>
      </c>
      <c r="D65" s="12" t="s">
        <v>31</v>
      </c>
      <c r="E65" s="12" t="s">
        <v>31</v>
      </c>
      <c r="F65" s="12" t="s">
        <v>31</v>
      </c>
      <c r="G65" s="12" t="s">
        <v>31</v>
      </c>
      <c r="H65" s="30" t="s">
        <v>31</v>
      </c>
    </row>
    <row r="66" spans="2:8" x14ac:dyDescent="0.3">
      <c r="B66" s="38" t="s">
        <v>23</v>
      </c>
      <c r="C66" s="39">
        <f t="shared" ref="C66:C71" si="10">SUM(D66:H66)</f>
        <v>0</v>
      </c>
      <c r="D66" s="12" t="s">
        <v>31</v>
      </c>
      <c r="E66" s="12" t="s">
        <v>31</v>
      </c>
      <c r="F66" s="12" t="s">
        <v>31</v>
      </c>
      <c r="G66" s="12" t="s">
        <v>31</v>
      </c>
      <c r="H66" s="13" t="s">
        <v>31</v>
      </c>
    </row>
    <row r="67" spans="2:8" x14ac:dyDescent="0.3">
      <c r="B67" s="38" t="s">
        <v>24</v>
      </c>
      <c r="C67" s="39">
        <f t="shared" si="10"/>
        <v>0</v>
      </c>
      <c r="D67" s="12" t="s">
        <v>31</v>
      </c>
      <c r="E67" s="12" t="s">
        <v>31</v>
      </c>
      <c r="F67" s="12" t="s">
        <v>31</v>
      </c>
      <c r="G67" s="12" t="s">
        <v>31</v>
      </c>
      <c r="H67" s="13" t="s">
        <v>31</v>
      </c>
    </row>
    <row r="68" spans="2:8" x14ac:dyDescent="0.3">
      <c r="B68" s="38" t="s">
        <v>25</v>
      </c>
      <c r="C68" s="39">
        <f t="shared" si="10"/>
        <v>0</v>
      </c>
      <c r="D68" s="12" t="s">
        <v>31</v>
      </c>
      <c r="E68" s="12" t="s">
        <v>31</v>
      </c>
      <c r="F68" s="12" t="s">
        <v>31</v>
      </c>
      <c r="G68" s="12" t="s">
        <v>31</v>
      </c>
      <c r="H68" s="13" t="s">
        <v>31</v>
      </c>
    </row>
    <row r="69" spans="2:8" x14ac:dyDescent="0.3">
      <c r="B69" s="38" t="s">
        <v>26</v>
      </c>
      <c r="C69" s="39">
        <f t="shared" si="10"/>
        <v>0</v>
      </c>
      <c r="D69" s="12" t="s">
        <v>31</v>
      </c>
      <c r="E69" s="12" t="s">
        <v>31</v>
      </c>
      <c r="F69" s="12" t="s">
        <v>31</v>
      </c>
      <c r="G69" s="12" t="s">
        <v>31</v>
      </c>
      <c r="H69" s="13" t="s">
        <v>31</v>
      </c>
    </row>
    <row r="70" spans="2:8" x14ac:dyDescent="0.3">
      <c r="B70" s="38" t="s">
        <v>27</v>
      </c>
      <c r="C70" s="39">
        <f t="shared" si="10"/>
        <v>0</v>
      </c>
      <c r="D70" s="12" t="s">
        <v>31</v>
      </c>
      <c r="E70" s="12" t="s">
        <v>31</v>
      </c>
      <c r="F70" s="12" t="s">
        <v>31</v>
      </c>
      <c r="G70" s="12" t="s">
        <v>31</v>
      </c>
      <c r="H70" s="13" t="s">
        <v>31</v>
      </c>
    </row>
    <row r="71" spans="2:8" ht="15" thickBot="1" x14ac:dyDescent="0.35">
      <c r="B71" s="40" t="s">
        <v>21</v>
      </c>
      <c r="C71" s="41">
        <f t="shared" si="10"/>
        <v>0</v>
      </c>
      <c r="D71" s="42" t="s">
        <v>31</v>
      </c>
      <c r="E71" s="42" t="s">
        <v>31</v>
      </c>
      <c r="F71" s="42" t="s">
        <v>31</v>
      </c>
      <c r="G71" s="42" t="s">
        <v>31</v>
      </c>
      <c r="H71" s="43" t="s">
        <v>31</v>
      </c>
    </row>
    <row r="72" spans="2:8" ht="15" thickBot="1" x14ac:dyDescent="0.35">
      <c r="B72" s="44" t="s">
        <v>2</v>
      </c>
      <c r="C72" s="45">
        <f>SUM(C65:C71)</f>
        <v>0</v>
      </c>
      <c r="D72" s="46">
        <f t="shared" ref="D72:H72" si="11">SUM(D65:D71)</f>
        <v>0</v>
      </c>
      <c r="E72" s="47">
        <f t="shared" si="11"/>
        <v>0</v>
      </c>
      <c r="F72" s="47">
        <f t="shared" si="11"/>
        <v>0</v>
      </c>
      <c r="G72" s="47">
        <f t="shared" si="11"/>
        <v>0</v>
      </c>
      <c r="H72" s="48">
        <f t="shared" si="11"/>
        <v>0</v>
      </c>
    </row>
    <row r="73" spans="2:8" ht="15" thickBot="1" x14ac:dyDescent="0.35"/>
    <row r="74" spans="2:8" ht="15" thickBot="1" x14ac:dyDescent="0.35">
      <c r="D74" s="218" t="s">
        <v>33</v>
      </c>
      <c r="E74" s="219"/>
      <c r="F74" s="219"/>
      <c r="G74" s="219"/>
      <c r="H74" s="220"/>
    </row>
    <row r="75" spans="2:8" ht="15" thickBot="1" x14ac:dyDescent="0.35">
      <c r="D75" s="221" t="s">
        <v>0</v>
      </c>
      <c r="E75" s="222"/>
      <c r="F75" s="222"/>
      <c r="G75" s="223"/>
      <c r="H75" s="224" t="s">
        <v>17</v>
      </c>
    </row>
    <row r="76" spans="2:8" ht="15" thickBot="1" x14ac:dyDescent="0.35">
      <c r="C76" s="32" t="s">
        <v>2</v>
      </c>
      <c r="D76" s="33" t="s">
        <v>3</v>
      </c>
      <c r="E76" s="34" t="s">
        <v>4</v>
      </c>
      <c r="F76" s="34" t="s">
        <v>5</v>
      </c>
      <c r="G76" s="35" t="s">
        <v>6</v>
      </c>
      <c r="H76" s="225"/>
    </row>
    <row r="77" spans="2:8" x14ac:dyDescent="0.3">
      <c r="B77" s="36" t="s">
        <v>22</v>
      </c>
      <c r="C77" s="37">
        <f>SUM(D77:H77)</f>
        <v>0</v>
      </c>
      <c r="D77" s="12" t="s">
        <v>31</v>
      </c>
      <c r="E77" s="12" t="s">
        <v>31</v>
      </c>
      <c r="F77" s="12" t="s">
        <v>31</v>
      </c>
      <c r="G77" s="12" t="s">
        <v>31</v>
      </c>
      <c r="H77" s="30" t="s">
        <v>31</v>
      </c>
    </row>
    <row r="78" spans="2:8" x14ac:dyDescent="0.3">
      <c r="B78" s="38" t="s">
        <v>23</v>
      </c>
      <c r="C78" s="39">
        <f t="shared" ref="C78:C83" si="12">SUM(D78:H78)</f>
        <v>0</v>
      </c>
      <c r="D78" s="12" t="s">
        <v>31</v>
      </c>
      <c r="E78" s="12" t="s">
        <v>31</v>
      </c>
      <c r="F78" s="12" t="s">
        <v>31</v>
      </c>
      <c r="G78" s="12" t="s">
        <v>31</v>
      </c>
      <c r="H78" s="13" t="s">
        <v>31</v>
      </c>
    </row>
    <row r="79" spans="2:8" x14ac:dyDescent="0.3">
      <c r="B79" s="38" t="s">
        <v>24</v>
      </c>
      <c r="C79" s="39">
        <f t="shared" si="12"/>
        <v>0</v>
      </c>
      <c r="D79" s="12" t="s">
        <v>31</v>
      </c>
      <c r="E79" s="12" t="s">
        <v>31</v>
      </c>
      <c r="F79" s="12" t="s">
        <v>31</v>
      </c>
      <c r="G79" s="12" t="s">
        <v>31</v>
      </c>
      <c r="H79" s="13" t="s">
        <v>31</v>
      </c>
    </row>
    <row r="80" spans="2:8" x14ac:dyDescent="0.3">
      <c r="B80" s="38" t="s">
        <v>25</v>
      </c>
      <c r="C80" s="39">
        <f t="shared" si="12"/>
        <v>0</v>
      </c>
      <c r="D80" s="12" t="s">
        <v>31</v>
      </c>
      <c r="E80" s="12" t="s">
        <v>31</v>
      </c>
      <c r="F80" s="12" t="s">
        <v>31</v>
      </c>
      <c r="G80" s="12" t="s">
        <v>31</v>
      </c>
      <c r="H80" s="13" t="s">
        <v>31</v>
      </c>
    </row>
    <row r="81" spans="2:8" x14ac:dyDescent="0.3">
      <c r="B81" s="38" t="s">
        <v>26</v>
      </c>
      <c r="C81" s="39">
        <f t="shared" si="12"/>
        <v>0</v>
      </c>
      <c r="D81" s="12" t="s">
        <v>31</v>
      </c>
      <c r="E81" s="12" t="s">
        <v>31</v>
      </c>
      <c r="F81" s="12" t="s">
        <v>31</v>
      </c>
      <c r="G81" s="12" t="s">
        <v>31</v>
      </c>
      <c r="H81" s="13" t="s">
        <v>31</v>
      </c>
    </row>
    <row r="82" spans="2:8" x14ac:dyDescent="0.3">
      <c r="B82" s="38" t="s">
        <v>27</v>
      </c>
      <c r="C82" s="39">
        <f t="shared" si="12"/>
        <v>0</v>
      </c>
      <c r="D82" s="12" t="s">
        <v>31</v>
      </c>
      <c r="E82" s="12" t="s">
        <v>31</v>
      </c>
      <c r="F82" s="12" t="s">
        <v>31</v>
      </c>
      <c r="G82" s="12" t="s">
        <v>31</v>
      </c>
      <c r="H82" s="13" t="s">
        <v>31</v>
      </c>
    </row>
    <row r="83" spans="2:8" ht="15" thickBot="1" x14ac:dyDescent="0.35">
      <c r="B83" s="40" t="s">
        <v>21</v>
      </c>
      <c r="C83" s="41">
        <f t="shared" si="12"/>
        <v>0</v>
      </c>
      <c r="D83" s="42" t="s">
        <v>31</v>
      </c>
      <c r="E83" s="42" t="s">
        <v>31</v>
      </c>
      <c r="F83" s="42" t="s">
        <v>31</v>
      </c>
      <c r="G83" s="42" t="s">
        <v>31</v>
      </c>
      <c r="H83" s="43" t="s">
        <v>31</v>
      </c>
    </row>
    <row r="84" spans="2:8" ht="15" thickBot="1" x14ac:dyDescent="0.35">
      <c r="B84" s="44" t="s">
        <v>2</v>
      </c>
      <c r="C84" s="45">
        <f>SUM(C77:C83)</f>
        <v>0</v>
      </c>
      <c r="D84" s="46">
        <f t="shared" ref="D84:H84" si="13">SUM(D77:D83)</f>
        <v>0</v>
      </c>
      <c r="E84" s="47">
        <f t="shared" si="13"/>
        <v>0</v>
      </c>
      <c r="F84" s="47">
        <f t="shared" si="13"/>
        <v>0</v>
      </c>
      <c r="G84" s="47">
        <f t="shared" si="13"/>
        <v>0</v>
      </c>
      <c r="H84" s="48">
        <f t="shared" si="13"/>
        <v>0</v>
      </c>
    </row>
    <row r="85" spans="2:8" ht="15" thickBot="1" x14ac:dyDescent="0.35"/>
    <row r="86" spans="2:8" ht="15" thickBot="1" x14ac:dyDescent="0.35">
      <c r="D86" s="218" t="s">
        <v>33</v>
      </c>
      <c r="E86" s="219"/>
      <c r="F86" s="219"/>
      <c r="G86" s="219"/>
      <c r="H86" s="220"/>
    </row>
    <row r="87" spans="2:8" ht="15" thickBot="1" x14ac:dyDescent="0.35">
      <c r="D87" s="221" t="s">
        <v>0</v>
      </c>
      <c r="E87" s="222"/>
      <c r="F87" s="222"/>
      <c r="G87" s="223"/>
      <c r="H87" s="224" t="s">
        <v>17</v>
      </c>
    </row>
    <row r="88" spans="2:8" ht="15" thickBot="1" x14ac:dyDescent="0.35">
      <c r="C88" s="32" t="s">
        <v>2</v>
      </c>
      <c r="D88" s="33" t="s">
        <v>3</v>
      </c>
      <c r="E88" s="34" t="s">
        <v>4</v>
      </c>
      <c r="F88" s="34" t="s">
        <v>5</v>
      </c>
      <c r="G88" s="35" t="s">
        <v>6</v>
      </c>
      <c r="H88" s="225"/>
    </row>
    <row r="89" spans="2:8" x14ac:dyDescent="0.3">
      <c r="B89" s="36" t="s">
        <v>22</v>
      </c>
      <c r="C89" s="37">
        <f>SUM(D89:H89)</f>
        <v>0</v>
      </c>
      <c r="D89" s="12" t="s">
        <v>31</v>
      </c>
      <c r="E89" s="12" t="s">
        <v>31</v>
      </c>
      <c r="F89" s="12" t="s">
        <v>31</v>
      </c>
      <c r="G89" s="12" t="s">
        <v>31</v>
      </c>
      <c r="H89" s="30" t="s">
        <v>31</v>
      </c>
    </row>
    <row r="90" spans="2:8" x14ac:dyDescent="0.3">
      <c r="B90" s="38" t="s">
        <v>23</v>
      </c>
      <c r="C90" s="39">
        <f t="shared" ref="C90:C95" si="14">SUM(D90:H90)</f>
        <v>0</v>
      </c>
      <c r="D90" s="12" t="s">
        <v>31</v>
      </c>
      <c r="E90" s="12" t="s">
        <v>31</v>
      </c>
      <c r="F90" s="12" t="s">
        <v>31</v>
      </c>
      <c r="G90" s="12" t="s">
        <v>31</v>
      </c>
      <c r="H90" s="13" t="s">
        <v>31</v>
      </c>
    </row>
    <row r="91" spans="2:8" x14ac:dyDescent="0.3">
      <c r="B91" s="38" t="s">
        <v>24</v>
      </c>
      <c r="C91" s="39">
        <f t="shared" si="14"/>
        <v>0</v>
      </c>
      <c r="D91" s="12" t="s">
        <v>31</v>
      </c>
      <c r="E91" s="12" t="s">
        <v>31</v>
      </c>
      <c r="F91" s="12" t="s">
        <v>31</v>
      </c>
      <c r="G91" s="12" t="s">
        <v>31</v>
      </c>
      <c r="H91" s="13" t="s">
        <v>31</v>
      </c>
    </row>
    <row r="92" spans="2:8" x14ac:dyDescent="0.3">
      <c r="B92" s="38" t="s">
        <v>25</v>
      </c>
      <c r="C92" s="39">
        <f t="shared" si="14"/>
        <v>0</v>
      </c>
      <c r="D92" s="12" t="s">
        <v>31</v>
      </c>
      <c r="E92" s="12" t="s">
        <v>31</v>
      </c>
      <c r="F92" s="12" t="s">
        <v>31</v>
      </c>
      <c r="G92" s="12" t="s">
        <v>31</v>
      </c>
      <c r="H92" s="13" t="s">
        <v>31</v>
      </c>
    </row>
    <row r="93" spans="2:8" x14ac:dyDescent="0.3">
      <c r="B93" s="38" t="s">
        <v>26</v>
      </c>
      <c r="C93" s="39">
        <f t="shared" si="14"/>
        <v>0</v>
      </c>
      <c r="D93" s="12" t="s">
        <v>31</v>
      </c>
      <c r="E93" s="12" t="s">
        <v>31</v>
      </c>
      <c r="F93" s="12" t="s">
        <v>31</v>
      </c>
      <c r="G93" s="12" t="s">
        <v>31</v>
      </c>
      <c r="H93" s="13" t="s">
        <v>31</v>
      </c>
    </row>
    <row r="94" spans="2:8" x14ac:dyDescent="0.3">
      <c r="B94" s="38" t="s">
        <v>27</v>
      </c>
      <c r="C94" s="39">
        <f t="shared" si="14"/>
        <v>0</v>
      </c>
      <c r="D94" s="12" t="s">
        <v>31</v>
      </c>
      <c r="E94" s="12" t="s">
        <v>31</v>
      </c>
      <c r="F94" s="12" t="s">
        <v>31</v>
      </c>
      <c r="G94" s="12" t="s">
        <v>31</v>
      </c>
      <c r="H94" s="13" t="s">
        <v>31</v>
      </c>
    </row>
    <row r="95" spans="2:8" ht="15" thickBot="1" x14ac:dyDescent="0.35">
      <c r="B95" s="40" t="s">
        <v>21</v>
      </c>
      <c r="C95" s="41">
        <f t="shared" si="14"/>
        <v>0</v>
      </c>
      <c r="D95" s="42" t="s">
        <v>31</v>
      </c>
      <c r="E95" s="42" t="s">
        <v>31</v>
      </c>
      <c r="F95" s="42" t="s">
        <v>31</v>
      </c>
      <c r="G95" s="42" t="s">
        <v>31</v>
      </c>
      <c r="H95" s="43" t="s">
        <v>31</v>
      </c>
    </row>
    <row r="96" spans="2:8" ht="15" thickBot="1" x14ac:dyDescent="0.35">
      <c r="B96" s="44" t="s">
        <v>2</v>
      </c>
      <c r="C96" s="45">
        <f>SUM(C89:C95)</f>
        <v>0</v>
      </c>
      <c r="D96" s="46">
        <f t="shared" ref="D96:H96" si="15">SUM(D89:D95)</f>
        <v>0</v>
      </c>
      <c r="E96" s="47">
        <f t="shared" si="15"/>
        <v>0</v>
      </c>
      <c r="F96" s="47">
        <f t="shared" si="15"/>
        <v>0</v>
      </c>
      <c r="G96" s="47">
        <f t="shared" si="15"/>
        <v>0</v>
      </c>
      <c r="H96" s="48">
        <f t="shared" si="15"/>
        <v>0</v>
      </c>
    </row>
    <row r="97" spans="2:8" ht="15" thickBot="1" x14ac:dyDescent="0.35"/>
    <row r="98" spans="2:8" ht="15" thickBot="1" x14ac:dyDescent="0.35">
      <c r="D98" s="218" t="s">
        <v>33</v>
      </c>
      <c r="E98" s="219"/>
      <c r="F98" s="219"/>
      <c r="G98" s="219"/>
      <c r="H98" s="220"/>
    </row>
    <row r="99" spans="2:8" ht="15" thickBot="1" x14ac:dyDescent="0.35">
      <c r="D99" s="221" t="s">
        <v>0</v>
      </c>
      <c r="E99" s="222"/>
      <c r="F99" s="222"/>
      <c r="G99" s="223"/>
      <c r="H99" s="224" t="s">
        <v>17</v>
      </c>
    </row>
    <row r="100" spans="2:8" ht="15" thickBot="1" x14ac:dyDescent="0.35">
      <c r="C100" s="32" t="s">
        <v>2</v>
      </c>
      <c r="D100" s="33" t="s">
        <v>3</v>
      </c>
      <c r="E100" s="34" t="s">
        <v>4</v>
      </c>
      <c r="F100" s="34" t="s">
        <v>5</v>
      </c>
      <c r="G100" s="35" t="s">
        <v>6</v>
      </c>
      <c r="H100" s="225"/>
    </row>
    <row r="101" spans="2:8" x14ac:dyDescent="0.3">
      <c r="B101" s="36" t="s">
        <v>22</v>
      </c>
      <c r="C101" s="37">
        <f>SUM(D101:H101)</f>
        <v>0</v>
      </c>
      <c r="D101" s="12" t="s">
        <v>31</v>
      </c>
      <c r="E101" s="12" t="s">
        <v>31</v>
      </c>
      <c r="F101" s="12" t="s">
        <v>31</v>
      </c>
      <c r="G101" s="12" t="s">
        <v>31</v>
      </c>
      <c r="H101" s="30" t="s">
        <v>31</v>
      </c>
    </row>
    <row r="102" spans="2:8" x14ac:dyDescent="0.3">
      <c r="B102" s="38" t="s">
        <v>23</v>
      </c>
      <c r="C102" s="39">
        <f t="shared" ref="C102:C107" si="16">SUM(D102:H102)</f>
        <v>0</v>
      </c>
      <c r="D102" s="12" t="s">
        <v>31</v>
      </c>
      <c r="E102" s="12" t="s">
        <v>31</v>
      </c>
      <c r="F102" s="12" t="s">
        <v>31</v>
      </c>
      <c r="G102" s="12" t="s">
        <v>31</v>
      </c>
      <c r="H102" s="13" t="s">
        <v>31</v>
      </c>
    </row>
    <row r="103" spans="2:8" x14ac:dyDescent="0.3">
      <c r="B103" s="38" t="s">
        <v>24</v>
      </c>
      <c r="C103" s="39">
        <f t="shared" si="16"/>
        <v>0</v>
      </c>
      <c r="D103" s="12" t="s">
        <v>31</v>
      </c>
      <c r="E103" s="12" t="s">
        <v>31</v>
      </c>
      <c r="F103" s="12" t="s">
        <v>31</v>
      </c>
      <c r="G103" s="12" t="s">
        <v>31</v>
      </c>
      <c r="H103" s="13" t="s">
        <v>31</v>
      </c>
    </row>
    <row r="104" spans="2:8" x14ac:dyDescent="0.3">
      <c r="B104" s="38" t="s">
        <v>25</v>
      </c>
      <c r="C104" s="39">
        <f t="shared" si="16"/>
        <v>0</v>
      </c>
      <c r="D104" s="12" t="s">
        <v>31</v>
      </c>
      <c r="E104" s="12" t="s">
        <v>31</v>
      </c>
      <c r="F104" s="12" t="s">
        <v>31</v>
      </c>
      <c r="G104" s="12" t="s">
        <v>31</v>
      </c>
      <c r="H104" s="13" t="s">
        <v>31</v>
      </c>
    </row>
    <row r="105" spans="2:8" x14ac:dyDescent="0.3">
      <c r="B105" s="38" t="s">
        <v>26</v>
      </c>
      <c r="C105" s="39">
        <f t="shared" si="16"/>
        <v>0</v>
      </c>
      <c r="D105" s="12" t="s">
        <v>31</v>
      </c>
      <c r="E105" s="12" t="s">
        <v>31</v>
      </c>
      <c r="F105" s="12" t="s">
        <v>31</v>
      </c>
      <c r="G105" s="12" t="s">
        <v>31</v>
      </c>
      <c r="H105" s="13" t="s">
        <v>31</v>
      </c>
    </row>
    <row r="106" spans="2:8" x14ac:dyDescent="0.3">
      <c r="B106" s="38" t="s">
        <v>27</v>
      </c>
      <c r="C106" s="39">
        <f t="shared" si="16"/>
        <v>0</v>
      </c>
      <c r="D106" s="12" t="s">
        <v>31</v>
      </c>
      <c r="E106" s="12" t="s">
        <v>31</v>
      </c>
      <c r="F106" s="12" t="s">
        <v>31</v>
      </c>
      <c r="G106" s="12" t="s">
        <v>31</v>
      </c>
      <c r="H106" s="13" t="s">
        <v>31</v>
      </c>
    </row>
    <row r="107" spans="2:8" ht="15" thickBot="1" x14ac:dyDescent="0.35">
      <c r="B107" s="40" t="s">
        <v>21</v>
      </c>
      <c r="C107" s="41">
        <f t="shared" si="16"/>
        <v>0</v>
      </c>
      <c r="D107" s="42" t="s">
        <v>31</v>
      </c>
      <c r="E107" s="42" t="s">
        <v>31</v>
      </c>
      <c r="F107" s="42" t="s">
        <v>31</v>
      </c>
      <c r="G107" s="42" t="s">
        <v>31</v>
      </c>
      <c r="H107" s="43" t="s">
        <v>31</v>
      </c>
    </row>
    <row r="108" spans="2:8" ht="15" thickBot="1" x14ac:dyDescent="0.35">
      <c r="B108" s="44" t="s">
        <v>2</v>
      </c>
      <c r="C108" s="45">
        <f>SUM(C101:C107)</f>
        <v>0</v>
      </c>
      <c r="D108" s="46">
        <f t="shared" ref="D108:H108" si="17">SUM(D101:D107)</f>
        <v>0</v>
      </c>
      <c r="E108" s="47">
        <f t="shared" si="17"/>
        <v>0</v>
      </c>
      <c r="F108" s="47">
        <f t="shared" si="17"/>
        <v>0</v>
      </c>
      <c r="G108" s="47">
        <f t="shared" si="17"/>
        <v>0</v>
      </c>
      <c r="H108" s="48">
        <f t="shared" si="17"/>
        <v>0</v>
      </c>
    </row>
    <row r="109" spans="2:8" ht="15" thickBot="1" x14ac:dyDescent="0.35"/>
    <row r="110" spans="2:8" ht="15" thickBot="1" x14ac:dyDescent="0.35">
      <c r="D110" s="218" t="s">
        <v>33</v>
      </c>
      <c r="E110" s="219"/>
      <c r="F110" s="219"/>
      <c r="G110" s="219"/>
      <c r="H110" s="220"/>
    </row>
    <row r="111" spans="2:8" ht="15" thickBot="1" x14ac:dyDescent="0.35">
      <c r="D111" s="221" t="s">
        <v>0</v>
      </c>
      <c r="E111" s="222"/>
      <c r="F111" s="222"/>
      <c r="G111" s="223"/>
      <c r="H111" s="224" t="s">
        <v>17</v>
      </c>
    </row>
    <row r="112" spans="2:8" ht="15" thickBot="1" x14ac:dyDescent="0.35">
      <c r="C112" s="32" t="s">
        <v>2</v>
      </c>
      <c r="D112" s="33" t="s">
        <v>3</v>
      </c>
      <c r="E112" s="34" t="s">
        <v>4</v>
      </c>
      <c r="F112" s="34" t="s">
        <v>5</v>
      </c>
      <c r="G112" s="35" t="s">
        <v>6</v>
      </c>
      <c r="H112" s="225"/>
    </row>
    <row r="113" spans="2:8" x14ac:dyDescent="0.3">
      <c r="B113" s="36" t="s">
        <v>22</v>
      </c>
      <c r="C113" s="37">
        <f>SUM(D113:H113)</f>
        <v>0</v>
      </c>
      <c r="D113" s="12"/>
      <c r="E113" s="12"/>
      <c r="F113" s="12"/>
      <c r="G113" s="12" t="s">
        <v>31</v>
      </c>
      <c r="H113" s="30" t="s">
        <v>31</v>
      </c>
    </row>
    <row r="114" spans="2:8" x14ac:dyDescent="0.3">
      <c r="B114" s="38" t="s">
        <v>23</v>
      </c>
      <c r="C114" s="39">
        <f t="shared" ref="C114:C119" si="18">SUM(D114:H114)</f>
        <v>0</v>
      </c>
      <c r="D114" s="12"/>
      <c r="E114" s="12"/>
      <c r="F114" s="12"/>
      <c r="G114" s="12" t="s">
        <v>31</v>
      </c>
      <c r="H114" s="13" t="s">
        <v>31</v>
      </c>
    </row>
    <row r="115" spans="2:8" x14ac:dyDescent="0.3">
      <c r="B115" s="38" t="s">
        <v>24</v>
      </c>
      <c r="C115" s="39">
        <f t="shared" si="18"/>
        <v>0</v>
      </c>
      <c r="D115" s="12"/>
      <c r="E115" s="12"/>
      <c r="F115" s="12"/>
      <c r="G115" s="12" t="s">
        <v>31</v>
      </c>
      <c r="H115" s="13" t="s">
        <v>31</v>
      </c>
    </row>
    <row r="116" spans="2:8" x14ac:dyDescent="0.3">
      <c r="B116" s="38" t="s">
        <v>25</v>
      </c>
      <c r="C116" s="39">
        <f t="shared" si="18"/>
        <v>0</v>
      </c>
      <c r="D116" s="12"/>
      <c r="E116" s="12"/>
      <c r="F116" s="12"/>
      <c r="G116" s="12" t="s">
        <v>31</v>
      </c>
      <c r="H116" s="13" t="s">
        <v>31</v>
      </c>
    </row>
    <row r="117" spans="2:8" x14ac:dyDescent="0.3">
      <c r="B117" s="38" t="s">
        <v>26</v>
      </c>
      <c r="C117" s="39">
        <f t="shared" si="18"/>
        <v>0</v>
      </c>
      <c r="D117" s="12" t="s">
        <v>31</v>
      </c>
      <c r="E117" s="12" t="s">
        <v>31</v>
      </c>
      <c r="F117" s="12" t="s">
        <v>31</v>
      </c>
      <c r="G117" s="12" t="s">
        <v>31</v>
      </c>
      <c r="H117" s="13" t="s">
        <v>31</v>
      </c>
    </row>
    <row r="118" spans="2:8" x14ac:dyDescent="0.3">
      <c r="B118" s="38" t="s">
        <v>27</v>
      </c>
      <c r="C118" s="39">
        <f t="shared" si="18"/>
        <v>0</v>
      </c>
      <c r="D118" s="12" t="s">
        <v>31</v>
      </c>
      <c r="E118" s="12" t="s">
        <v>31</v>
      </c>
      <c r="F118" s="12" t="s">
        <v>31</v>
      </c>
      <c r="G118" s="12" t="s">
        <v>31</v>
      </c>
      <c r="H118" s="13" t="s">
        <v>31</v>
      </c>
    </row>
    <row r="119" spans="2:8" ht="15" thickBot="1" x14ac:dyDescent="0.35">
      <c r="B119" s="40" t="s">
        <v>21</v>
      </c>
      <c r="C119" s="41">
        <f t="shared" si="18"/>
        <v>0</v>
      </c>
      <c r="D119" s="42" t="s">
        <v>31</v>
      </c>
      <c r="E119" s="42" t="s">
        <v>31</v>
      </c>
      <c r="F119" s="42" t="s">
        <v>31</v>
      </c>
      <c r="G119" s="42" t="s">
        <v>31</v>
      </c>
      <c r="H119" s="43" t="s">
        <v>31</v>
      </c>
    </row>
    <row r="120" spans="2:8" ht="15" thickBot="1" x14ac:dyDescent="0.35">
      <c r="B120" s="44" t="s">
        <v>2</v>
      </c>
      <c r="C120" s="45">
        <f>SUM(C113:C119)</f>
        <v>0</v>
      </c>
      <c r="D120" s="46">
        <f t="shared" ref="D120:H120" si="19">SUM(D113:D119)</f>
        <v>0</v>
      </c>
      <c r="E120" s="47">
        <f t="shared" si="19"/>
        <v>0</v>
      </c>
      <c r="F120" s="47">
        <f t="shared" si="19"/>
        <v>0</v>
      </c>
      <c r="G120" s="47">
        <f t="shared" si="19"/>
        <v>0</v>
      </c>
      <c r="H120" s="48">
        <f t="shared" si="19"/>
        <v>0</v>
      </c>
    </row>
    <row r="121" spans="2:8" ht="15" thickBot="1" x14ac:dyDescent="0.35"/>
    <row r="122" spans="2:8" ht="15" thickBot="1" x14ac:dyDescent="0.35">
      <c r="D122" s="218" t="s">
        <v>33</v>
      </c>
      <c r="E122" s="219"/>
      <c r="F122" s="219"/>
      <c r="G122" s="219"/>
      <c r="H122" s="220"/>
    </row>
    <row r="123" spans="2:8" ht="15" thickBot="1" x14ac:dyDescent="0.35">
      <c r="D123" s="221" t="s">
        <v>0</v>
      </c>
      <c r="E123" s="222"/>
      <c r="F123" s="222"/>
      <c r="G123" s="223"/>
      <c r="H123" s="224" t="s">
        <v>17</v>
      </c>
    </row>
    <row r="124" spans="2:8" ht="15" thickBot="1" x14ac:dyDescent="0.35">
      <c r="C124" s="32" t="s">
        <v>2</v>
      </c>
      <c r="D124" s="33" t="s">
        <v>3</v>
      </c>
      <c r="E124" s="34" t="s">
        <v>4</v>
      </c>
      <c r="F124" s="34" t="s">
        <v>5</v>
      </c>
      <c r="G124" s="35" t="s">
        <v>6</v>
      </c>
      <c r="H124" s="225"/>
    </row>
    <row r="125" spans="2:8" x14ac:dyDescent="0.3">
      <c r="B125" s="36" t="s">
        <v>22</v>
      </c>
      <c r="C125" s="37">
        <f>SUM(D125:H125)</f>
        <v>0</v>
      </c>
      <c r="D125" s="12" t="s">
        <v>31</v>
      </c>
      <c r="E125" s="12" t="s">
        <v>31</v>
      </c>
      <c r="F125" s="12" t="s">
        <v>31</v>
      </c>
      <c r="G125" s="12" t="s">
        <v>31</v>
      </c>
      <c r="H125" s="30" t="s">
        <v>31</v>
      </c>
    </row>
    <row r="126" spans="2:8" x14ac:dyDescent="0.3">
      <c r="B126" s="38" t="s">
        <v>23</v>
      </c>
      <c r="C126" s="39">
        <f t="shared" ref="C126:C131" si="20">SUM(D126:H126)</f>
        <v>0</v>
      </c>
      <c r="D126" s="12"/>
      <c r="E126" s="12"/>
      <c r="F126" s="12"/>
      <c r="G126" s="12"/>
      <c r="H126" s="13" t="s">
        <v>31</v>
      </c>
    </row>
    <row r="127" spans="2:8" x14ac:dyDescent="0.3">
      <c r="B127" s="38" t="s">
        <v>24</v>
      </c>
      <c r="C127" s="39">
        <f t="shared" si="20"/>
        <v>0</v>
      </c>
      <c r="D127" s="12"/>
      <c r="E127" s="12"/>
      <c r="F127" s="12"/>
      <c r="G127" s="12"/>
      <c r="H127" s="13" t="s">
        <v>31</v>
      </c>
    </row>
    <row r="128" spans="2:8" x14ac:dyDescent="0.3">
      <c r="B128" s="38" t="s">
        <v>25</v>
      </c>
      <c r="C128" s="39">
        <f t="shared" si="20"/>
        <v>0</v>
      </c>
      <c r="D128" s="12"/>
      <c r="E128" s="12"/>
      <c r="F128" s="12"/>
      <c r="G128" s="12"/>
      <c r="H128" s="13" t="s">
        <v>31</v>
      </c>
    </row>
    <row r="129" spans="2:8" x14ac:dyDescent="0.3">
      <c r="B129" s="38" t="s">
        <v>26</v>
      </c>
      <c r="C129" s="39">
        <f t="shared" si="20"/>
        <v>0</v>
      </c>
      <c r="D129" s="12"/>
      <c r="E129" s="12"/>
      <c r="F129" s="12"/>
      <c r="G129" s="12"/>
      <c r="H129" s="13" t="s">
        <v>31</v>
      </c>
    </row>
    <row r="130" spans="2:8" x14ac:dyDescent="0.3">
      <c r="B130" s="38" t="s">
        <v>27</v>
      </c>
      <c r="C130" s="39">
        <f t="shared" si="20"/>
        <v>0</v>
      </c>
      <c r="D130" s="12"/>
      <c r="E130" s="12"/>
      <c r="F130" s="12"/>
      <c r="G130" s="12"/>
      <c r="H130" s="13" t="s">
        <v>31</v>
      </c>
    </row>
    <row r="131" spans="2:8" ht="15" thickBot="1" x14ac:dyDescent="0.35">
      <c r="B131" s="40" t="s">
        <v>21</v>
      </c>
      <c r="C131" s="41">
        <f t="shared" si="20"/>
        <v>0</v>
      </c>
      <c r="D131" s="42" t="s">
        <v>31</v>
      </c>
      <c r="E131" s="42" t="s">
        <v>31</v>
      </c>
      <c r="F131" s="42" t="s">
        <v>31</v>
      </c>
      <c r="G131" s="42" t="s">
        <v>31</v>
      </c>
      <c r="H131" s="43" t="s">
        <v>31</v>
      </c>
    </row>
    <row r="132" spans="2:8" ht="15" thickBot="1" x14ac:dyDescent="0.35">
      <c r="B132" s="44" t="s">
        <v>2</v>
      </c>
      <c r="C132" s="45">
        <f>SUM(C125:C131)</f>
        <v>0</v>
      </c>
      <c r="D132" s="46">
        <f t="shared" ref="D132:H132" si="21">SUM(D125:D131)</f>
        <v>0</v>
      </c>
      <c r="E132" s="47">
        <f t="shared" si="21"/>
        <v>0</v>
      </c>
      <c r="F132" s="47">
        <f t="shared" si="21"/>
        <v>0</v>
      </c>
      <c r="G132" s="47">
        <f t="shared" si="21"/>
        <v>0</v>
      </c>
      <c r="H132" s="48">
        <f t="shared" si="21"/>
        <v>0</v>
      </c>
    </row>
    <row r="133" spans="2:8" ht="15" thickBot="1" x14ac:dyDescent="0.35"/>
    <row r="134" spans="2:8" ht="15" thickBot="1" x14ac:dyDescent="0.35">
      <c r="D134" s="218" t="s">
        <v>33</v>
      </c>
      <c r="E134" s="219"/>
      <c r="F134" s="219"/>
      <c r="G134" s="219"/>
      <c r="H134" s="220"/>
    </row>
    <row r="135" spans="2:8" ht="15" thickBot="1" x14ac:dyDescent="0.35">
      <c r="D135" s="221" t="s">
        <v>0</v>
      </c>
      <c r="E135" s="222"/>
      <c r="F135" s="222"/>
      <c r="G135" s="223"/>
      <c r="H135" s="224" t="s">
        <v>17</v>
      </c>
    </row>
    <row r="136" spans="2:8" ht="15" thickBot="1" x14ac:dyDescent="0.35">
      <c r="C136" s="32" t="s">
        <v>2</v>
      </c>
      <c r="D136" s="33" t="s">
        <v>3</v>
      </c>
      <c r="E136" s="34" t="s">
        <v>4</v>
      </c>
      <c r="F136" s="34" t="s">
        <v>5</v>
      </c>
      <c r="G136" s="35" t="s">
        <v>6</v>
      </c>
      <c r="H136" s="225"/>
    </row>
    <row r="137" spans="2:8" x14ac:dyDescent="0.3">
      <c r="B137" s="36" t="s">
        <v>22</v>
      </c>
      <c r="C137" s="37">
        <f>SUM(D137:H137)</f>
        <v>0</v>
      </c>
      <c r="D137" s="12" t="s">
        <v>31</v>
      </c>
      <c r="E137" s="12" t="s">
        <v>31</v>
      </c>
      <c r="F137" s="12" t="s">
        <v>31</v>
      </c>
      <c r="G137" s="12" t="s">
        <v>31</v>
      </c>
      <c r="H137" s="30" t="s">
        <v>31</v>
      </c>
    </row>
    <row r="138" spans="2:8" x14ac:dyDescent="0.3">
      <c r="B138" s="38" t="s">
        <v>23</v>
      </c>
      <c r="C138" s="39">
        <f t="shared" ref="C138:C143" si="22">SUM(D138:H138)</f>
        <v>0</v>
      </c>
      <c r="D138" s="12" t="s">
        <v>31</v>
      </c>
      <c r="E138" s="12" t="s">
        <v>31</v>
      </c>
      <c r="F138" s="12" t="s">
        <v>31</v>
      </c>
      <c r="G138" s="12" t="s">
        <v>31</v>
      </c>
      <c r="H138" s="13" t="s">
        <v>31</v>
      </c>
    </row>
    <row r="139" spans="2:8" x14ac:dyDescent="0.3">
      <c r="B139" s="38" t="s">
        <v>24</v>
      </c>
      <c r="C139" s="39">
        <f t="shared" si="22"/>
        <v>0</v>
      </c>
      <c r="D139" s="12" t="s">
        <v>31</v>
      </c>
      <c r="E139" s="12" t="s">
        <v>31</v>
      </c>
      <c r="F139" s="12"/>
      <c r="G139" s="12"/>
      <c r="H139" s="13" t="s">
        <v>31</v>
      </c>
    </row>
    <row r="140" spans="2:8" x14ac:dyDescent="0.3">
      <c r="B140" s="38" t="s">
        <v>25</v>
      </c>
      <c r="C140" s="39">
        <f t="shared" si="22"/>
        <v>0</v>
      </c>
      <c r="D140" s="12" t="s">
        <v>31</v>
      </c>
      <c r="E140" s="12" t="s">
        <v>31</v>
      </c>
      <c r="F140" s="12"/>
      <c r="G140" s="12"/>
      <c r="H140" s="13" t="s">
        <v>31</v>
      </c>
    </row>
    <row r="141" spans="2:8" x14ac:dyDescent="0.3">
      <c r="B141" s="38" t="s">
        <v>26</v>
      </c>
      <c r="C141" s="39">
        <f t="shared" si="22"/>
        <v>0</v>
      </c>
      <c r="D141" s="12" t="s">
        <v>31</v>
      </c>
      <c r="E141" s="12" t="s">
        <v>31</v>
      </c>
      <c r="F141" s="12"/>
      <c r="G141" s="12"/>
      <c r="H141" s="13" t="s">
        <v>31</v>
      </c>
    </row>
    <row r="142" spans="2:8" x14ac:dyDescent="0.3">
      <c r="B142" s="38" t="s">
        <v>27</v>
      </c>
      <c r="C142" s="39">
        <f t="shared" si="22"/>
        <v>0</v>
      </c>
      <c r="D142" s="12" t="s">
        <v>31</v>
      </c>
      <c r="E142" s="12" t="s">
        <v>31</v>
      </c>
      <c r="F142" s="12" t="s">
        <v>31</v>
      </c>
      <c r="G142" s="12" t="s">
        <v>31</v>
      </c>
      <c r="H142" s="13" t="s">
        <v>31</v>
      </c>
    </row>
    <row r="143" spans="2:8" ht="15" thickBot="1" x14ac:dyDescent="0.35">
      <c r="B143" s="40" t="s">
        <v>21</v>
      </c>
      <c r="C143" s="41">
        <f t="shared" si="22"/>
        <v>0</v>
      </c>
      <c r="D143" s="42" t="s">
        <v>31</v>
      </c>
      <c r="E143" s="42" t="s">
        <v>31</v>
      </c>
      <c r="F143" s="42" t="s">
        <v>31</v>
      </c>
      <c r="G143" s="42" t="s">
        <v>31</v>
      </c>
      <c r="H143" s="43" t="s">
        <v>31</v>
      </c>
    </row>
    <row r="144" spans="2:8" ht="15" thickBot="1" x14ac:dyDescent="0.35">
      <c r="B144" s="44" t="s">
        <v>2</v>
      </c>
      <c r="C144" s="45">
        <f>SUM(C137:C143)</f>
        <v>0</v>
      </c>
      <c r="D144" s="46">
        <f t="shared" ref="D144:H144" si="23">SUM(D137:D143)</f>
        <v>0</v>
      </c>
      <c r="E144" s="47">
        <f t="shared" si="23"/>
        <v>0</v>
      </c>
      <c r="F144" s="47">
        <f t="shared" si="23"/>
        <v>0</v>
      </c>
      <c r="G144" s="47">
        <f t="shared" si="23"/>
        <v>0</v>
      </c>
      <c r="H144" s="48">
        <f t="shared" si="23"/>
        <v>0</v>
      </c>
    </row>
    <row r="145" spans="2:8" ht="15" thickBot="1" x14ac:dyDescent="0.35"/>
    <row r="146" spans="2:8" ht="15" thickBot="1" x14ac:dyDescent="0.35">
      <c r="D146" s="218" t="s">
        <v>33</v>
      </c>
      <c r="E146" s="219"/>
      <c r="F146" s="219"/>
      <c r="G146" s="219"/>
      <c r="H146" s="220"/>
    </row>
    <row r="147" spans="2:8" ht="15" thickBot="1" x14ac:dyDescent="0.35">
      <c r="D147" s="221" t="s">
        <v>0</v>
      </c>
      <c r="E147" s="222"/>
      <c r="F147" s="222"/>
      <c r="G147" s="223"/>
      <c r="H147" s="224" t="s">
        <v>17</v>
      </c>
    </row>
    <row r="148" spans="2:8" ht="15" thickBot="1" x14ac:dyDescent="0.35">
      <c r="C148" s="32" t="s">
        <v>2</v>
      </c>
      <c r="D148" s="33" t="s">
        <v>3</v>
      </c>
      <c r="E148" s="34" t="s">
        <v>4</v>
      </c>
      <c r="F148" s="34" t="s">
        <v>5</v>
      </c>
      <c r="G148" s="35" t="s">
        <v>6</v>
      </c>
      <c r="H148" s="225"/>
    </row>
    <row r="149" spans="2:8" x14ac:dyDescent="0.3">
      <c r="B149" s="36" t="s">
        <v>22</v>
      </c>
      <c r="C149" s="37">
        <f>SUM(D149:H149)</f>
        <v>0</v>
      </c>
      <c r="D149" s="12" t="s">
        <v>31</v>
      </c>
      <c r="E149" s="12" t="s">
        <v>31</v>
      </c>
      <c r="F149" s="12" t="s">
        <v>31</v>
      </c>
      <c r="G149" s="12" t="s">
        <v>31</v>
      </c>
      <c r="H149" s="30" t="s">
        <v>31</v>
      </c>
    </row>
    <row r="150" spans="2:8" x14ac:dyDescent="0.3">
      <c r="B150" s="38" t="s">
        <v>23</v>
      </c>
      <c r="C150" s="39">
        <f t="shared" ref="C150:C155" si="24">SUM(D150:H150)</f>
        <v>0</v>
      </c>
      <c r="D150" s="12" t="s">
        <v>31</v>
      </c>
      <c r="E150" s="12" t="s">
        <v>31</v>
      </c>
      <c r="F150" s="12" t="s">
        <v>31</v>
      </c>
      <c r="G150" s="12" t="s">
        <v>31</v>
      </c>
      <c r="H150" s="13" t="s">
        <v>31</v>
      </c>
    </row>
    <row r="151" spans="2:8" x14ac:dyDescent="0.3">
      <c r="B151" s="38" t="s">
        <v>24</v>
      </c>
      <c r="C151" s="39">
        <f t="shared" si="24"/>
        <v>0</v>
      </c>
      <c r="D151" s="12" t="s">
        <v>31</v>
      </c>
      <c r="E151" s="12" t="s">
        <v>31</v>
      </c>
      <c r="F151" s="12" t="s">
        <v>31</v>
      </c>
      <c r="G151" s="12" t="s">
        <v>31</v>
      </c>
      <c r="H151" s="13" t="s">
        <v>31</v>
      </c>
    </row>
    <row r="152" spans="2:8" x14ac:dyDescent="0.3">
      <c r="B152" s="38" t="s">
        <v>25</v>
      </c>
      <c r="C152" s="39">
        <f t="shared" si="24"/>
        <v>0</v>
      </c>
      <c r="D152" s="12" t="s">
        <v>31</v>
      </c>
      <c r="E152" s="12" t="s">
        <v>31</v>
      </c>
      <c r="F152" s="12" t="s">
        <v>31</v>
      </c>
      <c r="G152" s="12" t="s">
        <v>31</v>
      </c>
      <c r="H152" s="13" t="s">
        <v>31</v>
      </c>
    </row>
    <row r="153" spans="2:8" x14ac:dyDescent="0.3">
      <c r="B153" s="38" t="s">
        <v>26</v>
      </c>
      <c r="C153" s="39">
        <f t="shared" si="24"/>
        <v>0</v>
      </c>
      <c r="D153" s="12" t="s">
        <v>31</v>
      </c>
      <c r="E153" s="12" t="s">
        <v>31</v>
      </c>
      <c r="F153" s="12" t="s">
        <v>31</v>
      </c>
      <c r="G153" s="12" t="s">
        <v>31</v>
      </c>
      <c r="H153" s="13" t="s">
        <v>31</v>
      </c>
    </row>
    <row r="154" spans="2:8" x14ac:dyDescent="0.3">
      <c r="B154" s="38" t="s">
        <v>27</v>
      </c>
      <c r="C154" s="39">
        <f t="shared" si="24"/>
        <v>0</v>
      </c>
      <c r="D154" s="12" t="s">
        <v>31</v>
      </c>
      <c r="E154" s="12" t="s">
        <v>31</v>
      </c>
      <c r="F154" s="12" t="s">
        <v>31</v>
      </c>
      <c r="G154" s="12" t="s">
        <v>31</v>
      </c>
      <c r="H154" s="13" t="s">
        <v>31</v>
      </c>
    </row>
    <row r="155" spans="2:8" ht="15" thickBot="1" x14ac:dyDescent="0.35">
      <c r="B155" s="40" t="s">
        <v>21</v>
      </c>
      <c r="C155" s="41">
        <f t="shared" si="24"/>
        <v>0</v>
      </c>
      <c r="D155" s="42" t="s">
        <v>31</v>
      </c>
      <c r="E155" s="42" t="s">
        <v>31</v>
      </c>
      <c r="F155" s="42" t="s">
        <v>31</v>
      </c>
      <c r="G155" s="42" t="s">
        <v>31</v>
      </c>
      <c r="H155" s="43" t="s">
        <v>31</v>
      </c>
    </row>
    <row r="156" spans="2:8" ht="15" thickBot="1" x14ac:dyDescent="0.35">
      <c r="B156" s="44" t="s">
        <v>2</v>
      </c>
      <c r="C156" s="45">
        <f>SUM(C149:C155)</f>
        <v>0</v>
      </c>
      <c r="D156" s="46">
        <f t="shared" ref="D156:H156" si="25">SUM(D149:D155)</f>
        <v>0</v>
      </c>
      <c r="E156" s="47">
        <f t="shared" si="25"/>
        <v>0</v>
      </c>
      <c r="F156" s="47">
        <f t="shared" si="25"/>
        <v>0</v>
      </c>
      <c r="G156" s="47">
        <f t="shared" si="25"/>
        <v>0</v>
      </c>
      <c r="H156" s="48">
        <f t="shared" si="25"/>
        <v>0</v>
      </c>
    </row>
    <row r="157" spans="2:8" ht="15" thickBot="1" x14ac:dyDescent="0.35"/>
    <row r="158" spans="2:8" ht="15" thickBot="1" x14ac:dyDescent="0.35">
      <c r="D158" s="218" t="s">
        <v>33</v>
      </c>
      <c r="E158" s="219"/>
      <c r="F158" s="219"/>
      <c r="G158" s="219"/>
      <c r="H158" s="220"/>
    </row>
    <row r="159" spans="2:8" ht="15" thickBot="1" x14ac:dyDescent="0.35">
      <c r="D159" s="221" t="s">
        <v>0</v>
      </c>
      <c r="E159" s="222"/>
      <c r="F159" s="222"/>
      <c r="G159" s="223"/>
      <c r="H159" s="224" t="s">
        <v>17</v>
      </c>
    </row>
    <row r="160" spans="2:8" ht="15" thickBot="1" x14ac:dyDescent="0.35">
      <c r="C160" s="32" t="s">
        <v>2</v>
      </c>
      <c r="D160" s="33" t="s">
        <v>3</v>
      </c>
      <c r="E160" s="34" t="s">
        <v>4</v>
      </c>
      <c r="F160" s="34" t="s">
        <v>5</v>
      </c>
      <c r="G160" s="35" t="s">
        <v>6</v>
      </c>
      <c r="H160" s="225"/>
    </row>
    <row r="161" spans="2:8" x14ac:dyDescent="0.3">
      <c r="B161" s="36" t="s">
        <v>22</v>
      </c>
      <c r="C161" s="37">
        <f>SUM(D161:H161)</f>
        <v>0</v>
      </c>
      <c r="D161" s="12" t="s">
        <v>31</v>
      </c>
      <c r="E161" s="12" t="s">
        <v>31</v>
      </c>
      <c r="F161" s="12" t="s">
        <v>31</v>
      </c>
      <c r="G161" s="12" t="s">
        <v>31</v>
      </c>
      <c r="H161" s="30" t="s">
        <v>31</v>
      </c>
    </row>
    <row r="162" spans="2:8" x14ac:dyDescent="0.3">
      <c r="B162" s="38" t="s">
        <v>23</v>
      </c>
      <c r="C162" s="39">
        <f t="shared" ref="C162:C167" si="26">SUM(D162:H162)</f>
        <v>0</v>
      </c>
      <c r="D162" s="12" t="s">
        <v>31</v>
      </c>
      <c r="E162" s="12" t="s">
        <v>31</v>
      </c>
      <c r="F162" s="12" t="s">
        <v>31</v>
      </c>
      <c r="G162" s="12" t="s">
        <v>31</v>
      </c>
      <c r="H162" s="13" t="s">
        <v>31</v>
      </c>
    </row>
    <row r="163" spans="2:8" x14ac:dyDescent="0.3">
      <c r="B163" s="38" t="s">
        <v>24</v>
      </c>
      <c r="C163" s="39">
        <f t="shared" si="26"/>
        <v>0</v>
      </c>
      <c r="D163" s="12" t="s">
        <v>31</v>
      </c>
      <c r="E163" s="12"/>
      <c r="F163" s="12"/>
      <c r="G163" s="12" t="s">
        <v>31</v>
      </c>
      <c r="H163" s="13" t="s">
        <v>31</v>
      </c>
    </row>
    <row r="164" spans="2:8" x14ac:dyDescent="0.3">
      <c r="B164" s="38" t="s">
        <v>25</v>
      </c>
      <c r="C164" s="39">
        <f t="shared" si="26"/>
        <v>0</v>
      </c>
      <c r="D164" s="12" t="s">
        <v>31</v>
      </c>
      <c r="E164" s="12"/>
      <c r="F164" s="12"/>
      <c r="G164" s="12" t="s">
        <v>31</v>
      </c>
      <c r="H164" s="13" t="s">
        <v>31</v>
      </c>
    </row>
    <row r="165" spans="2:8" x14ac:dyDescent="0.3">
      <c r="B165" s="38" t="s">
        <v>26</v>
      </c>
      <c r="C165" s="39">
        <f t="shared" si="26"/>
        <v>0</v>
      </c>
      <c r="D165" s="12" t="s">
        <v>31</v>
      </c>
      <c r="E165" s="12"/>
      <c r="F165" s="12"/>
      <c r="G165" s="12" t="s">
        <v>31</v>
      </c>
      <c r="H165" s="13" t="s">
        <v>31</v>
      </c>
    </row>
    <row r="166" spans="2:8" x14ac:dyDescent="0.3">
      <c r="B166" s="38" t="s">
        <v>27</v>
      </c>
      <c r="C166" s="39">
        <f t="shared" si="26"/>
        <v>0</v>
      </c>
      <c r="D166" s="12" t="s">
        <v>31</v>
      </c>
      <c r="E166" s="12" t="s">
        <v>31</v>
      </c>
      <c r="F166" s="12" t="s">
        <v>31</v>
      </c>
      <c r="G166" s="12" t="s">
        <v>31</v>
      </c>
      <c r="H166" s="13" t="s">
        <v>31</v>
      </c>
    </row>
    <row r="167" spans="2:8" ht="15" thickBot="1" x14ac:dyDescent="0.35">
      <c r="B167" s="40" t="s">
        <v>21</v>
      </c>
      <c r="C167" s="41">
        <f t="shared" si="26"/>
        <v>0</v>
      </c>
      <c r="D167" s="42" t="s">
        <v>31</v>
      </c>
      <c r="E167" s="42" t="s">
        <v>31</v>
      </c>
      <c r="F167" s="42" t="s">
        <v>31</v>
      </c>
      <c r="G167" s="42" t="s">
        <v>31</v>
      </c>
      <c r="H167" s="43" t="s">
        <v>31</v>
      </c>
    </row>
    <row r="168" spans="2:8" ht="15" thickBot="1" x14ac:dyDescent="0.35">
      <c r="B168" s="44" t="s">
        <v>2</v>
      </c>
      <c r="C168" s="45">
        <f>SUM(C161:C167)</f>
        <v>0</v>
      </c>
      <c r="D168" s="46">
        <f t="shared" ref="D168:H168" si="27">SUM(D161:D167)</f>
        <v>0</v>
      </c>
      <c r="E168" s="47">
        <f t="shared" si="27"/>
        <v>0</v>
      </c>
      <c r="F168" s="47">
        <f t="shared" si="27"/>
        <v>0</v>
      </c>
      <c r="G168" s="47">
        <f t="shared" si="27"/>
        <v>0</v>
      </c>
      <c r="H168" s="48">
        <f t="shared" si="27"/>
        <v>0</v>
      </c>
    </row>
    <row r="169" spans="2:8" ht="15" thickBot="1" x14ac:dyDescent="0.35"/>
    <row r="170" spans="2:8" ht="15" thickBot="1" x14ac:dyDescent="0.35">
      <c r="D170" s="218" t="s">
        <v>33</v>
      </c>
      <c r="E170" s="219"/>
      <c r="F170" s="219"/>
      <c r="G170" s="219"/>
      <c r="H170" s="220"/>
    </row>
    <row r="171" spans="2:8" ht="15" thickBot="1" x14ac:dyDescent="0.35">
      <c r="D171" s="221" t="s">
        <v>0</v>
      </c>
      <c r="E171" s="222"/>
      <c r="F171" s="222"/>
      <c r="G171" s="223"/>
      <c r="H171" s="224" t="s">
        <v>17</v>
      </c>
    </row>
    <row r="172" spans="2:8" ht="15" thickBot="1" x14ac:dyDescent="0.35">
      <c r="C172" s="32" t="s">
        <v>2</v>
      </c>
      <c r="D172" s="33" t="s">
        <v>3</v>
      </c>
      <c r="E172" s="34" t="s">
        <v>4</v>
      </c>
      <c r="F172" s="34" t="s">
        <v>5</v>
      </c>
      <c r="G172" s="35" t="s">
        <v>6</v>
      </c>
      <c r="H172" s="225"/>
    </row>
    <row r="173" spans="2:8" x14ac:dyDescent="0.3">
      <c r="B173" s="36" t="s">
        <v>22</v>
      </c>
      <c r="C173" s="37">
        <f>SUM(D173:H173)</f>
        <v>0</v>
      </c>
      <c r="D173" s="12" t="s">
        <v>31</v>
      </c>
      <c r="E173" s="12" t="s">
        <v>31</v>
      </c>
      <c r="F173" s="12" t="s">
        <v>31</v>
      </c>
      <c r="G173" s="12" t="s">
        <v>31</v>
      </c>
      <c r="H173" s="30" t="s">
        <v>31</v>
      </c>
    </row>
    <row r="174" spans="2:8" x14ac:dyDescent="0.3">
      <c r="B174" s="38" t="s">
        <v>23</v>
      </c>
      <c r="C174" s="39">
        <f t="shared" ref="C174:C179" si="28">SUM(D174:H174)</f>
        <v>0</v>
      </c>
      <c r="D174" s="12" t="s">
        <v>31</v>
      </c>
      <c r="E174" s="12" t="s">
        <v>31</v>
      </c>
      <c r="F174" s="12" t="s">
        <v>31</v>
      </c>
      <c r="G174" s="12" t="s">
        <v>31</v>
      </c>
      <c r="H174" s="13" t="s">
        <v>31</v>
      </c>
    </row>
    <row r="175" spans="2:8" x14ac:dyDescent="0.3">
      <c r="B175" s="38" t="s">
        <v>24</v>
      </c>
      <c r="C175" s="39">
        <f t="shared" si="28"/>
        <v>0</v>
      </c>
      <c r="D175" s="12" t="s">
        <v>31</v>
      </c>
      <c r="E175" s="12" t="s">
        <v>31</v>
      </c>
      <c r="F175" s="12" t="s">
        <v>31</v>
      </c>
      <c r="G175" s="12" t="s">
        <v>31</v>
      </c>
      <c r="H175" s="13" t="s">
        <v>31</v>
      </c>
    </row>
    <row r="176" spans="2:8" x14ac:dyDescent="0.3">
      <c r="B176" s="38" t="s">
        <v>25</v>
      </c>
      <c r="C176" s="39">
        <f t="shared" si="28"/>
        <v>0</v>
      </c>
      <c r="D176" s="12" t="s">
        <v>31</v>
      </c>
      <c r="E176" s="12" t="s">
        <v>31</v>
      </c>
      <c r="F176" s="12" t="s">
        <v>31</v>
      </c>
      <c r="G176" s="12" t="s">
        <v>31</v>
      </c>
      <c r="H176" s="13" t="s">
        <v>31</v>
      </c>
    </row>
    <row r="177" spans="2:8" x14ac:dyDescent="0.3">
      <c r="B177" s="38" t="s">
        <v>26</v>
      </c>
      <c r="C177" s="39">
        <f t="shared" si="28"/>
        <v>0</v>
      </c>
      <c r="D177" s="12" t="s">
        <v>31</v>
      </c>
      <c r="E177" s="12" t="s">
        <v>31</v>
      </c>
      <c r="F177" s="12" t="s">
        <v>31</v>
      </c>
      <c r="G177" s="12" t="s">
        <v>31</v>
      </c>
      <c r="H177" s="13" t="s">
        <v>31</v>
      </c>
    </row>
    <row r="178" spans="2:8" x14ac:dyDescent="0.3">
      <c r="B178" s="38" t="s">
        <v>27</v>
      </c>
      <c r="C178" s="39">
        <f t="shared" si="28"/>
        <v>0</v>
      </c>
      <c r="D178" s="12" t="s">
        <v>31</v>
      </c>
      <c r="E178" s="12" t="s">
        <v>31</v>
      </c>
      <c r="F178" s="12" t="s">
        <v>31</v>
      </c>
      <c r="G178" s="12" t="s">
        <v>31</v>
      </c>
      <c r="H178" s="13" t="s">
        <v>31</v>
      </c>
    </row>
    <row r="179" spans="2:8" ht="15" thickBot="1" x14ac:dyDescent="0.35">
      <c r="B179" s="40" t="s">
        <v>21</v>
      </c>
      <c r="C179" s="41">
        <f t="shared" si="28"/>
        <v>0</v>
      </c>
      <c r="D179" s="42" t="s">
        <v>31</v>
      </c>
      <c r="E179" s="42" t="s">
        <v>31</v>
      </c>
      <c r="F179" s="42" t="s">
        <v>31</v>
      </c>
      <c r="G179" s="42" t="s">
        <v>31</v>
      </c>
      <c r="H179" s="43" t="s">
        <v>31</v>
      </c>
    </row>
    <row r="180" spans="2:8" ht="15" thickBot="1" x14ac:dyDescent="0.35">
      <c r="B180" s="44" t="s">
        <v>2</v>
      </c>
      <c r="C180" s="45">
        <f>SUM(C173:C179)</f>
        <v>0</v>
      </c>
      <c r="D180" s="46">
        <f t="shared" ref="D180:H180" si="29">SUM(D173:D179)</f>
        <v>0</v>
      </c>
      <c r="E180" s="47">
        <f t="shared" si="29"/>
        <v>0</v>
      </c>
      <c r="F180" s="47">
        <f t="shared" si="29"/>
        <v>0</v>
      </c>
      <c r="G180" s="47">
        <f t="shared" si="29"/>
        <v>0</v>
      </c>
      <c r="H180" s="48">
        <f t="shared" si="29"/>
        <v>0</v>
      </c>
    </row>
    <row r="181" spans="2:8" ht="15" thickBot="1" x14ac:dyDescent="0.35"/>
    <row r="182" spans="2:8" ht="15" thickBot="1" x14ac:dyDescent="0.35">
      <c r="D182" s="218" t="s">
        <v>33</v>
      </c>
      <c r="E182" s="219"/>
      <c r="F182" s="219"/>
      <c r="G182" s="219"/>
      <c r="H182" s="220"/>
    </row>
    <row r="183" spans="2:8" ht="15" thickBot="1" x14ac:dyDescent="0.35">
      <c r="D183" s="221" t="s">
        <v>0</v>
      </c>
      <c r="E183" s="222"/>
      <c r="F183" s="222"/>
      <c r="G183" s="223"/>
      <c r="H183" s="224" t="s">
        <v>17</v>
      </c>
    </row>
    <row r="184" spans="2:8" ht="15" thickBot="1" x14ac:dyDescent="0.35">
      <c r="C184" s="32" t="s">
        <v>2</v>
      </c>
      <c r="D184" s="33" t="s">
        <v>3</v>
      </c>
      <c r="E184" s="34" t="s">
        <v>4</v>
      </c>
      <c r="F184" s="34" t="s">
        <v>5</v>
      </c>
      <c r="G184" s="35" t="s">
        <v>6</v>
      </c>
      <c r="H184" s="225"/>
    </row>
    <row r="185" spans="2:8" x14ac:dyDescent="0.3">
      <c r="B185" s="36" t="s">
        <v>22</v>
      </c>
      <c r="C185" s="37">
        <f>SUM(D185:H185)</f>
        <v>0</v>
      </c>
      <c r="D185" s="12" t="s">
        <v>31</v>
      </c>
      <c r="E185" s="12" t="s">
        <v>31</v>
      </c>
      <c r="F185" s="12" t="s">
        <v>31</v>
      </c>
      <c r="G185" s="12" t="s">
        <v>31</v>
      </c>
      <c r="H185" s="30" t="s">
        <v>31</v>
      </c>
    </row>
    <row r="186" spans="2:8" x14ac:dyDescent="0.3">
      <c r="B186" s="38" t="s">
        <v>23</v>
      </c>
      <c r="C186" s="39">
        <f t="shared" ref="C186:C191" si="30">SUM(D186:H186)</f>
        <v>0</v>
      </c>
      <c r="D186" s="12" t="s">
        <v>31</v>
      </c>
      <c r="E186" s="12" t="s">
        <v>31</v>
      </c>
      <c r="F186" s="12" t="s">
        <v>31</v>
      </c>
      <c r="G186" s="12" t="s">
        <v>31</v>
      </c>
      <c r="H186" s="13" t="s">
        <v>31</v>
      </c>
    </row>
    <row r="187" spans="2:8" x14ac:dyDescent="0.3">
      <c r="B187" s="38" t="s">
        <v>24</v>
      </c>
      <c r="C187" s="39">
        <f t="shared" si="30"/>
        <v>0</v>
      </c>
      <c r="D187" s="12" t="s">
        <v>31</v>
      </c>
      <c r="E187" s="12" t="s">
        <v>31</v>
      </c>
      <c r="F187" s="12" t="s">
        <v>31</v>
      </c>
      <c r="G187" s="12" t="s">
        <v>31</v>
      </c>
      <c r="H187" s="13" t="s">
        <v>31</v>
      </c>
    </row>
    <row r="188" spans="2:8" x14ac:dyDescent="0.3">
      <c r="B188" s="38" t="s">
        <v>25</v>
      </c>
      <c r="C188" s="39">
        <f t="shared" si="30"/>
        <v>0</v>
      </c>
      <c r="D188" s="12" t="s">
        <v>31</v>
      </c>
      <c r="E188" s="12" t="s">
        <v>31</v>
      </c>
      <c r="F188" s="12" t="s">
        <v>31</v>
      </c>
      <c r="G188" s="12" t="s">
        <v>31</v>
      </c>
      <c r="H188" s="13" t="s">
        <v>31</v>
      </c>
    </row>
    <row r="189" spans="2:8" x14ac:dyDescent="0.3">
      <c r="B189" s="38" t="s">
        <v>26</v>
      </c>
      <c r="C189" s="39">
        <f t="shared" si="30"/>
        <v>0</v>
      </c>
      <c r="D189" s="12" t="s">
        <v>31</v>
      </c>
      <c r="E189" s="12" t="s">
        <v>31</v>
      </c>
      <c r="F189" s="12" t="s">
        <v>31</v>
      </c>
      <c r="G189" s="12" t="s">
        <v>31</v>
      </c>
      <c r="H189" s="13" t="s">
        <v>31</v>
      </c>
    </row>
    <row r="190" spans="2:8" x14ac:dyDescent="0.3">
      <c r="B190" s="38" t="s">
        <v>27</v>
      </c>
      <c r="C190" s="39">
        <f t="shared" si="30"/>
        <v>0</v>
      </c>
      <c r="D190" s="12" t="s">
        <v>31</v>
      </c>
      <c r="E190" s="12" t="s">
        <v>31</v>
      </c>
      <c r="F190" s="12" t="s">
        <v>31</v>
      </c>
      <c r="G190" s="12" t="s">
        <v>31</v>
      </c>
      <c r="H190" s="13" t="s">
        <v>31</v>
      </c>
    </row>
    <row r="191" spans="2:8" ht="15" thickBot="1" x14ac:dyDescent="0.35">
      <c r="B191" s="40" t="s">
        <v>21</v>
      </c>
      <c r="C191" s="41">
        <f t="shared" si="30"/>
        <v>0</v>
      </c>
      <c r="D191" s="42" t="s">
        <v>31</v>
      </c>
      <c r="E191" s="42" t="s">
        <v>31</v>
      </c>
      <c r="F191" s="42" t="s">
        <v>31</v>
      </c>
      <c r="G191" s="42" t="s">
        <v>31</v>
      </c>
      <c r="H191" s="43" t="s">
        <v>31</v>
      </c>
    </row>
    <row r="192" spans="2:8" ht="15" thickBot="1" x14ac:dyDescent="0.35">
      <c r="B192" s="44" t="s">
        <v>2</v>
      </c>
      <c r="C192" s="45">
        <f>SUM(C185:C191)</f>
        <v>0</v>
      </c>
      <c r="D192" s="46">
        <f t="shared" ref="D192:H192" si="31">SUM(D185:D191)</f>
        <v>0</v>
      </c>
      <c r="E192" s="47">
        <f t="shared" si="31"/>
        <v>0</v>
      </c>
      <c r="F192" s="47">
        <f t="shared" si="31"/>
        <v>0</v>
      </c>
      <c r="G192" s="47">
        <f t="shared" si="31"/>
        <v>0</v>
      </c>
      <c r="H192" s="48">
        <f t="shared" si="31"/>
        <v>0</v>
      </c>
    </row>
    <row r="193" spans="2:8" ht="15" thickBot="1" x14ac:dyDescent="0.35"/>
    <row r="194" spans="2:8" ht="15" thickBot="1" x14ac:dyDescent="0.35">
      <c r="D194" s="218" t="s">
        <v>33</v>
      </c>
      <c r="E194" s="219"/>
      <c r="F194" s="219"/>
      <c r="G194" s="219"/>
      <c r="H194" s="220"/>
    </row>
    <row r="195" spans="2:8" ht="15" thickBot="1" x14ac:dyDescent="0.35">
      <c r="D195" s="221" t="s">
        <v>0</v>
      </c>
      <c r="E195" s="222"/>
      <c r="F195" s="222"/>
      <c r="G195" s="223"/>
      <c r="H195" s="224" t="s">
        <v>17</v>
      </c>
    </row>
    <row r="196" spans="2:8" ht="15" thickBot="1" x14ac:dyDescent="0.35">
      <c r="C196" s="32" t="s">
        <v>2</v>
      </c>
      <c r="D196" s="33" t="s">
        <v>3</v>
      </c>
      <c r="E196" s="34" t="s">
        <v>4</v>
      </c>
      <c r="F196" s="34" t="s">
        <v>5</v>
      </c>
      <c r="G196" s="35" t="s">
        <v>6</v>
      </c>
      <c r="H196" s="225"/>
    </row>
    <row r="197" spans="2:8" x14ac:dyDescent="0.3">
      <c r="B197" s="36" t="s">
        <v>22</v>
      </c>
      <c r="C197" s="37">
        <f>SUM(D197:H197)</f>
        <v>0</v>
      </c>
      <c r="D197" s="12" t="s">
        <v>31</v>
      </c>
      <c r="E197" s="12" t="s">
        <v>31</v>
      </c>
      <c r="F197" s="12" t="s">
        <v>31</v>
      </c>
      <c r="G197" s="12" t="s">
        <v>31</v>
      </c>
      <c r="H197" s="30" t="s">
        <v>31</v>
      </c>
    </row>
    <row r="198" spans="2:8" x14ac:dyDescent="0.3">
      <c r="B198" s="38" t="s">
        <v>23</v>
      </c>
      <c r="C198" s="39">
        <f t="shared" ref="C198:C203" si="32">SUM(D198:H198)</f>
        <v>0</v>
      </c>
      <c r="D198" s="12" t="s">
        <v>31</v>
      </c>
      <c r="E198" s="12" t="s">
        <v>31</v>
      </c>
      <c r="F198" s="12" t="s">
        <v>31</v>
      </c>
      <c r="G198" s="12" t="s">
        <v>31</v>
      </c>
      <c r="H198" s="13" t="s">
        <v>31</v>
      </c>
    </row>
    <row r="199" spans="2:8" x14ac:dyDescent="0.3">
      <c r="B199" s="38" t="s">
        <v>24</v>
      </c>
      <c r="C199" s="39">
        <f t="shared" si="32"/>
        <v>0</v>
      </c>
      <c r="D199" s="12" t="s">
        <v>31</v>
      </c>
      <c r="E199" s="12" t="s">
        <v>31</v>
      </c>
      <c r="F199" s="12" t="s">
        <v>31</v>
      </c>
      <c r="G199" s="12" t="s">
        <v>31</v>
      </c>
      <c r="H199" s="13" t="s">
        <v>31</v>
      </c>
    </row>
    <row r="200" spans="2:8" x14ac:dyDescent="0.3">
      <c r="B200" s="38" t="s">
        <v>25</v>
      </c>
      <c r="C200" s="39">
        <f t="shared" si="32"/>
        <v>0</v>
      </c>
      <c r="D200" s="12" t="s">
        <v>31</v>
      </c>
      <c r="E200" s="12" t="s">
        <v>31</v>
      </c>
      <c r="F200" s="12" t="s">
        <v>31</v>
      </c>
      <c r="G200" s="12" t="s">
        <v>31</v>
      </c>
      <c r="H200" s="13" t="s">
        <v>31</v>
      </c>
    </row>
    <row r="201" spans="2:8" x14ac:dyDescent="0.3">
      <c r="B201" s="38" t="s">
        <v>26</v>
      </c>
      <c r="C201" s="39">
        <f t="shared" si="32"/>
        <v>0</v>
      </c>
      <c r="D201" s="12" t="s">
        <v>31</v>
      </c>
      <c r="E201" s="12" t="s">
        <v>31</v>
      </c>
      <c r="F201" s="12" t="s">
        <v>31</v>
      </c>
      <c r="G201" s="12" t="s">
        <v>31</v>
      </c>
      <c r="H201" s="13" t="s">
        <v>31</v>
      </c>
    </row>
    <row r="202" spans="2:8" x14ac:dyDescent="0.3">
      <c r="B202" s="38" t="s">
        <v>27</v>
      </c>
      <c r="C202" s="39">
        <f t="shared" si="32"/>
        <v>0</v>
      </c>
      <c r="D202" s="12" t="s">
        <v>31</v>
      </c>
      <c r="E202" s="12" t="s">
        <v>31</v>
      </c>
      <c r="F202" s="12" t="s">
        <v>31</v>
      </c>
      <c r="G202" s="12" t="s">
        <v>31</v>
      </c>
      <c r="H202" s="13" t="s">
        <v>31</v>
      </c>
    </row>
    <row r="203" spans="2:8" ht="15" thickBot="1" x14ac:dyDescent="0.35">
      <c r="B203" s="40" t="s">
        <v>21</v>
      </c>
      <c r="C203" s="41">
        <f t="shared" si="32"/>
        <v>0</v>
      </c>
      <c r="D203" s="42" t="s">
        <v>31</v>
      </c>
      <c r="E203" s="42" t="s">
        <v>31</v>
      </c>
      <c r="F203" s="42" t="s">
        <v>31</v>
      </c>
      <c r="G203" s="42" t="s">
        <v>31</v>
      </c>
      <c r="H203" s="43" t="s">
        <v>31</v>
      </c>
    </row>
    <row r="204" spans="2:8" ht="15" thickBot="1" x14ac:dyDescent="0.35">
      <c r="B204" s="44" t="s">
        <v>2</v>
      </c>
      <c r="C204" s="45">
        <f>SUM(C197:C203)</f>
        <v>0</v>
      </c>
      <c r="D204" s="46">
        <f t="shared" ref="D204:H204" si="33">SUM(D197:D203)</f>
        <v>0</v>
      </c>
      <c r="E204" s="47">
        <f t="shared" si="33"/>
        <v>0</v>
      </c>
      <c r="F204" s="47">
        <f t="shared" si="33"/>
        <v>0</v>
      </c>
      <c r="G204" s="47">
        <f t="shared" si="33"/>
        <v>0</v>
      </c>
      <c r="H204" s="48">
        <f t="shared" si="33"/>
        <v>0</v>
      </c>
    </row>
    <row r="205" spans="2:8" ht="15" thickBot="1" x14ac:dyDescent="0.35"/>
    <row r="206" spans="2:8" ht="15" thickBot="1" x14ac:dyDescent="0.35">
      <c r="D206" s="218" t="s">
        <v>33</v>
      </c>
      <c r="E206" s="219"/>
      <c r="F206" s="219"/>
      <c r="G206" s="219"/>
      <c r="H206" s="220"/>
    </row>
    <row r="207" spans="2:8" ht="15" thickBot="1" x14ac:dyDescent="0.35">
      <c r="D207" s="221" t="s">
        <v>0</v>
      </c>
      <c r="E207" s="222"/>
      <c r="F207" s="222"/>
      <c r="G207" s="223"/>
      <c r="H207" s="224" t="s">
        <v>17</v>
      </c>
    </row>
    <row r="208" spans="2:8" ht="15" thickBot="1" x14ac:dyDescent="0.35">
      <c r="C208" s="32" t="s">
        <v>2</v>
      </c>
      <c r="D208" s="33" t="s">
        <v>3</v>
      </c>
      <c r="E208" s="34" t="s">
        <v>4</v>
      </c>
      <c r="F208" s="34" t="s">
        <v>5</v>
      </c>
      <c r="G208" s="35" t="s">
        <v>6</v>
      </c>
      <c r="H208" s="225"/>
    </row>
    <row r="209" spans="2:8" x14ac:dyDescent="0.3">
      <c r="B209" s="36" t="s">
        <v>22</v>
      </c>
      <c r="C209" s="37">
        <f>SUM(D209:H209)</f>
        <v>0</v>
      </c>
      <c r="D209" s="12" t="s">
        <v>31</v>
      </c>
      <c r="E209" s="12" t="s">
        <v>31</v>
      </c>
      <c r="F209" s="12" t="s">
        <v>31</v>
      </c>
      <c r="G209" s="12" t="s">
        <v>31</v>
      </c>
      <c r="H209" s="30" t="s">
        <v>31</v>
      </c>
    </row>
    <row r="210" spans="2:8" x14ac:dyDescent="0.3">
      <c r="B210" s="38" t="s">
        <v>23</v>
      </c>
      <c r="C210" s="39">
        <f t="shared" ref="C210:C215" si="34">SUM(D210:H210)</f>
        <v>0</v>
      </c>
      <c r="D210" s="12" t="s">
        <v>31</v>
      </c>
      <c r="E210" s="12" t="s">
        <v>31</v>
      </c>
      <c r="F210" s="12" t="s">
        <v>31</v>
      </c>
      <c r="G210" s="12" t="s">
        <v>31</v>
      </c>
      <c r="H210" s="13" t="s">
        <v>31</v>
      </c>
    </row>
    <row r="211" spans="2:8" x14ac:dyDescent="0.3">
      <c r="B211" s="38" t="s">
        <v>24</v>
      </c>
      <c r="C211" s="39">
        <f t="shared" si="34"/>
        <v>0</v>
      </c>
      <c r="D211" s="12" t="s">
        <v>31</v>
      </c>
      <c r="E211" s="12" t="s">
        <v>31</v>
      </c>
      <c r="F211" s="12" t="s">
        <v>31</v>
      </c>
      <c r="G211" s="12" t="s">
        <v>31</v>
      </c>
      <c r="H211" s="13" t="s">
        <v>31</v>
      </c>
    </row>
    <row r="212" spans="2:8" x14ac:dyDescent="0.3">
      <c r="B212" s="38" t="s">
        <v>25</v>
      </c>
      <c r="C212" s="39">
        <f t="shared" si="34"/>
        <v>0</v>
      </c>
      <c r="D212" s="12" t="s">
        <v>31</v>
      </c>
      <c r="E212" s="12" t="s">
        <v>31</v>
      </c>
      <c r="F212" s="12" t="s">
        <v>31</v>
      </c>
      <c r="G212" s="12" t="s">
        <v>31</v>
      </c>
      <c r="H212" s="13" t="s">
        <v>31</v>
      </c>
    </row>
    <row r="213" spans="2:8" x14ac:dyDescent="0.3">
      <c r="B213" s="38" t="s">
        <v>26</v>
      </c>
      <c r="C213" s="39">
        <f t="shared" si="34"/>
        <v>0</v>
      </c>
      <c r="D213" s="12" t="s">
        <v>31</v>
      </c>
      <c r="E213" s="12" t="s">
        <v>31</v>
      </c>
      <c r="F213" s="12" t="s">
        <v>31</v>
      </c>
      <c r="G213" s="12" t="s">
        <v>31</v>
      </c>
      <c r="H213" s="13" t="s">
        <v>31</v>
      </c>
    </row>
    <row r="214" spans="2:8" x14ac:dyDescent="0.3">
      <c r="B214" s="38" t="s">
        <v>27</v>
      </c>
      <c r="C214" s="39">
        <f t="shared" si="34"/>
        <v>0</v>
      </c>
      <c r="D214" s="12" t="s">
        <v>31</v>
      </c>
      <c r="E214" s="12" t="s">
        <v>31</v>
      </c>
      <c r="F214" s="12" t="s">
        <v>31</v>
      </c>
      <c r="G214" s="12" t="s">
        <v>31</v>
      </c>
      <c r="H214" s="13" t="s">
        <v>31</v>
      </c>
    </row>
    <row r="215" spans="2:8" ht="15" thickBot="1" x14ac:dyDescent="0.35">
      <c r="B215" s="40" t="s">
        <v>21</v>
      </c>
      <c r="C215" s="41">
        <f t="shared" si="34"/>
        <v>0</v>
      </c>
      <c r="D215" s="42" t="s">
        <v>31</v>
      </c>
      <c r="E215" s="42" t="s">
        <v>31</v>
      </c>
      <c r="F215" s="42" t="s">
        <v>31</v>
      </c>
      <c r="G215" s="42" t="s">
        <v>31</v>
      </c>
      <c r="H215" s="43" t="s">
        <v>31</v>
      </c>
    </row>
    <row r="216" spans="2:8" ht="15" thickBot="1" x14ac:dyDescent="0.35">
      <c r="B216" s="44" t="s">
        <v>2</v>
      </c>
      <c r="C216" s="45">
        <f>SUM(C209:C215)</f>
        <v>0</v>
      </c>
      <c r="D216" s="46">
        <f t="shared" ref="D216:H216" si="35">SUM(D209:D215)</f>
        <v>0</v>
      </c>
      <c r="E216" s="47">
        <f t="shared" si="35"/>
        <v>0</v>
      </c>
      <c r="F216" s="47">
        <f t="shared" si="35"/>
        <v>0</v>
      </c>
      <c r="G216" s="47">
        <f t="shared" si="35"/>
        <v>0</v>
      </c>
      <c r="H216" s="48">
        <f t="shared" si="35"/>
        <v>0</v>
      </c>
    </row>
  </sheetData>
  <sheetProtection password="8CAF" sheet="1" objects="1" scenarios="1"/>
  <mergeCells count="54">
    <mergeCell ref="D206:H206"/>
    <mergeCell ref="D207:G207"/>
    <mergeCell ref="H207:H208"/>
    <mergeCell ref="D182:H182"/>
    <mergeCell ref="D183:G183"/>
    <mergeCell ref="H183:H184"/>
    <mergeCell ref="D194:H194"/>
    <mergeCell ref="D195:G195"/>
    <mergeCell ref="H195:H196"/>
    <mergeCell ref="D158:H158"/>
    <mergeCell ref="D159:G159"/>
    <mergeCell ref="H159:H160"/>
    <mergeCell ref="D170:H170"/>
    <mergeCell ref="D171:G171"/>
    <mergeCell ref="H171:H172"/>
    <mergeCell ref="D134:H134"/>
    <mergeCell ref="D135:G135"/>
    <mergeCell ref="H135:H136"/>
    <mergeCell ref="D146:H146"/>
    <mergeCell ref="D147:G147"/>
    <mergeCell ref="H147:H148"/>
    <mergeCell ref="D110:H110"/>
    <mergeCell ref="D111:G111"/>
    <mergeCell ref="H111:H112"/>
    <mergeCell ref="D122:H122"/>
    <mergeCell ref="D123:G123"/>
    <mergeCell ref="H123:H124"/>
    <mergeCell ref="D38:H38"/>
    <mergeCell ref="D39:G39"/>
    <mergeCell ref="H39:H40"/>
    <mergeCell ref="D50:H50"/>
    <mergeCell ref="D2:H2"/>
    <mergeCell ref="D14:H14"/>
    <mergeCell ref="D15:G15"/>
    <mergeCell ref="H15:H16"/>
    <mergeCell ref="D26:H26"/>
    <mergeCell ref="D27:G27"/>
    <mergeCell ref="H27:H28"/>
    <mergeCell ref="D3:G3"/>
    <mergeCell ref="H3:H4"/>
    <mergeCell ref="D74:H74"/>
    <mergeCell ref="D75:G75"/>
    <mergeCell ref="H75:H76"/>
    <mergeCell ref="D86:H86"/>
    <mergeCell ref="D51:G51"/>
    <mergeCell ref="H51:H52"/>
    <mergeCell ref="D62:H62"/>
    <mergeCell ref="D63:G63"/>
    <mergeCell ref="H63:H64"/>
    <mergeCell ref="D87:G87"/>
    <mergeCell ref="H87:H88"/>
    <mergeCell ref="D98:H98"/>
    <mergeCell ref="D99:G99"/>
    <mergeCell ref="H99:H100"/>
  </mergeCells>
  <pageMargins left="0.7" right="0.7" top="0.75" bottom="0.75" header="0.3" footer="0.3"/>
  <pageSetup paperSize="5" scale="93" orientation="landscape" r:id="rId1"/>
  <rowBreaks count="2" manualBreakCount="2">
    <brk id="36" min="1" max="7" man="1"/>
    <brk id="72"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zoomScaleNormal="100" workbookViewId="0"/>
  </sheetViews>
  <sheetFormatPr defaultColWidth="9.109375" defaultRowHeight="14.4" x14ac:dyDescent="0.3"/>
  <cols>
    <col min="1" max="1" width="9.109375" style="31"/>
    <col min="2" max="2" width="19.109375" style="31" bestFit="1" customWidth="1"/>
    <col min="3" max="8" width="16.44140625" style="31" customWidth="1"/>
    <col min="9" max="16384" width="9.109375" style="31"/>
  </cols>
  <sheetData>
    <row r="1" spans="2:9" ht="15" thickBot="1" x14ac:dyDescent="0.35"/>
    <row r="2" spans="2:9" ht="15" thickBot="1" x14ac:dyDescent="0.35">
      <c r="D2" s="218" t="s">
        <v>88</v>
      </c>
      <c r="E2" s="219"/>
      <c r="F2" s="219"/>
      <c r="G2" s="219"/>
      <c r="H2" s="220"/>
    </row>
    <row r="3" spans="2:9" ht="15" thickBot="1" x14ac:dyDescent="0.35">
      <c r="D3" s="221" t="s">
        <v>0</v>
      </c>
      <c r="E3" s="222"/>
      <c r="F3" s="222"/>
      <c r="G3" s="223"/>
      <c r="H3" s="224" t="s">
        <v>17</v>
      </c>
    </row>
    <row r="4" spans="2:9" ht="15" thickBot="1" x14ac:dyDescent="0.35">
      <c r="C4" s="32" t="s">
        <v>2</v>
      </c>
      <c r="D4" s="33" t="s">
        <v>3</v>
      </c>
      <c r="E4" s="34" t="s">
        <v>4</v>
      </c>
      <c r="F4" s="34" t="s">
        <v>5</v>
      </c>
      <c r="G4" s="35" t="s">
        <v>6</v>
      </c>
      <c r="H4" s="225"/>
    </row>
    <row r="5" spans="2:9" x14ac:dyDescent="0.3">
      <c r="B5" s="36" t="s">
        <v>22</v>
      </c>
      <c r="C5" s="37">
        <f>SUM(D5:H5)</f>
        <v>0</v>
      </c>
      <c r="D5" s="12"/>
      <c r="E5" s="12"/>
      <c r="F5" s="12"/>
      <c r="G5" s="12" t="s">
        <v>31</v>
      </c>
      <c r="H5" s="30" t="s">
        <v>31</v>
      </c>
      <c r="I5" s="63"/>
    </row>
    <row r="6" spans="2:9" x14ac:dyDescent="0.3">
      <c r="B6" s="38" t="s">
        <v>23</v>
      </c>
      <c r="C6" s="39">
        <f t="shared" ref="C6:C11" si="0">SUM(D6:H6)</f>
        <v>0</v>
      </c>
      <c r="D6" s="12"/>
      <c r="E6" s="12"/>
      <c r="F6" s="12"/>
      <c r="G6" s="12" t="s">
        <v>31</v>
      </c>
      <c r="H6" s="13" t="s">
        <v>31</v>
      </c>
      <c r="I6" s="63"/>
    </row>
    <row r="7" spans="2:9" x14ac:dyDescent="0.3">
      <c r="B7" s="38" t="s">
        <v>24</v>
      </c>
      <c r="C7" s="39">
        <f t="shared" si="0"/>
        <v>0</v>
      </c>
      <c r="D7" s="12"/>
      <c r="E7" s="12"/>
      <c r="F7" s="12"/>
      <c r="G7" s="12" t="s">
        <v>31</v>
      </c>
      <c r="H7" s="13" t="s">
        <v>31</v>
      </c>
      <c r="I7" s="63"/>
    </row>
    <row r="8" spans="2:9" x14ac:dyDescent="0.3">
      <c r="B8" s="38" t="s">
        <v>25</v>
      </c>
      <c r="C8" s="39">
        <f t="shared" si="0"/>
        <v>0</v>
      </c>
      <c r="D8" s="12"/>
      <c r="E8" s="12"/>
      <c r="F8" s="12"/>
      <c r="G8" s="12" t="s">
        <v>31</v>
      </c>
      <c r="H8" s="13" t="s">
        <v>31</v>
      </c>
      <c r="I8" s="63"/>
    </row>
    <row r="9" spans="2:9" x14ac:dyDescent="0.3">
      <c r="B9" s="38" t="s">
        <v>26</v>
      </c>
      <c r="C9" s="39">
        <f t="shared" si="0"/>
        <v>0</v>
      </c>
      <c r="D9" s="12" t="s">
        <v>31</v>
      </c>
      <c r="E9" s="12" t="s">
        <v>31</v>
      </c>
      <c r="F9" s="12" t="s">
        <v>31</v>
      </c>
      <c r="G9" s="12" t="s">
        <v>31</v>
      </c>
      <c r="H9" s="13" t="s">
        <v>31</v>
      </c>
      <c r="I9" s="63"/>
    </row>
    <row r="10" spans="2:9" x14ac:dyDescent="0.3">
      <c r="B10" s="38" t="s">
        <v>27</v>
      </c>
      <c r="C10" s="39">
        <f t="shared" si="0"/>
        <v>0</v>
      </c>
      <c r="D10" s="12" t="s">
        <v>31</v>
      </c>
      <c r="E10" s="12" t="s">
        <v>31</v>
      </c>
      <c r="F10" s="12" t="s">
        <v>31</v>
      </c>
      <c r="G10" s="12" t="s">
        <v>31</v>
      </c>
      <c r="H10" s="13" t="s">
        <v>31</v>
      </c>
      <c r="I10" s="63"/>
    </row>
    <row r="11" spans="2:9" ht="15" thickBot="1" x14ac:dyDescent="0.35">
      <c r="B11" s="40" t="s">
        <v>21</v>
      </c>
      <c r="C11" s="41">
        <f t="shared" si="0"/>
        <v>0</v>
      </c>
      <c r="D11" s="42" t="s">
        <v>31</v>
      </c>
      <c r="E11" s="42" t="s">
        <v>31</v>
      </c>
      <c r="F11" s="42" t="s">
        <v>31</v>
      </c>
      <c r="G11" s="42" t="s">
        <v>31</v>
      </c>
      <c r="H11" s="43" t="s">
        <v>31</v>
      </c>
      <c r="I11" s="63"/>
    </row>
    <row r="12" spans="2:9" ht="15" thickBot="1" x14ac:dyDescent="0.35">
      <c r="B12" s="44" t="s">
        <v>2</v>
      </c>
      <c r="C12" s="45">
        <f>SUM(C5:C11)</f>
        <v>0</v>
      </c>
      <c r="D12" s="46">
        <f t="shared" ref="D12:H12" si="1">SUM(D5:D11)</f>
        <v>0</v>
      </c>
      <c r="E12" s="47">
        <f t="shared" si="1"/>
        <v>0</v>
      </c>
      <c r="F12" s="47">
        <f t="shared" si="1"/>
        <v>0</v>
      </c>
      <c r="G12" s="47">
        <f t="shared" si="1"/>
        <v>0</v>
      </c>
      <c r="H12" s="48">
        <f t="shared" si="1"/>
        <v>0</v>
      </c>
    </row>
  </sheetData>
  <sheetProtection password="8CAF" sheet="1" objects="1" scenarios="1"/>
  <mergeCells count="3">
    <mergeCell ref="D2:H2"/>
    <mergeCell ref="D3:G3"/>
    <mergeCell ref="H3:H4"/>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1"/>
  <sheetViews>
    <sheetView zoomScaleNormal="100" workbookViewId="0">
      <selection activeCell="L23" sqref="L23"/>
    </sheetView>
  </sheetViews>
  <sheetFormatPr defaultRowHeight="14.4" x14ac:dyDescent="0.3"/>
  <cols>
    <col min="2" max="2" width="23.109375" customWidth="1"/>
    <col min="3" max="5" width="7.6640625" customWidth="1"/>
    <col min="6" max="6" width="7.6640625" style="169" customWidth="1"/>
    <col min="7" max="10" width="7.6640625" customWidth="1"/>
    <col min="11" max="11" width="6.5546875" customWidth="1"/>
  </cols>
  <sheetData>
    <row r="2" spans="2:11" ht="15" thickBot="1" x14ac:dyDescent="0.35"/>
    <row r="3" spans="2:11" ht="15" thickBot="1" x14ac:dyDescent="0.35">
      <c r="B3" s="4"/>
      <c r="C3" s="226" t="s">
        <v>78</v>
      </c>
      <c r="D3" s="227"/>
      <c r="E3" s="227"/>
      <c r="F3" s="227"/>
      <c r="G3" s="227"/>
      <c r="H3" s="227"/>
      <c r="I3" s="227"/>
      <c r="J3" s="227"/>
      <c r="K3" s="228"/>
    </row>
    <row r="4" spans="2:11" s="85" customFormat="1" ht="30" customHeight="1" thickBot="1" x14ac:dyDescent="0.35">
      <c r="B4" s="101" t="s">
        <v>50</v>
      </c>
      <c r="C4" s="102" t="s">
        <v>37</v>
      </c>
      <c r="D4" s="102" t="s">
        <v>38</v>
      </c>
      <c r="E4" s="102" t="s">
        <v>39</v>
      </c>
      <c r="F4" s="102" t="s">
        <v>76</v>
      </c>
      <c r="G4" s="102" t="s">
        <v>40</v>
      </c>
      <c r="H4" s="102" t="s">
        <v>41</v>
      </c>
      <c r="I4" s="102" t="s">
        <v>42</v>
      </c>
      <c r="J4" s="103" t="s">
        <v>43</v>
      </c>
      <c r="K4" s="132" t="s">
        <v>44</v>
      </c>
    </row>
    <row r="5" spans="2:11" x14ac:dyDescent="0.3">
      <c r="B5" s="84" t="s">
        <v>45</v>
      </c>
      <c r="C5" s="88" t="s">
        <v>31</v>
      </c>
      <c r="D5" s="89" t="s">
        <v>31</v>
      </c>
      <c r="E5" s="89" t="s">
        <v>31</v>
      </c>
      <c r="F5" s="89">
        <v>1.3</v>
      </c>
      <c r="G5" s="89" t="s">
        <v>31</v>
      </c>
      <c r="H5" s="89" t="s">
        <v>31</v>
      </c>
      <c r="I5" s="89" t="s">
        <v>31</v>
      </c>
      <c r="J5" s="91" t="s">
        <v>31</v>
      </c>
      <c r="K5" s="93">
        <f>SUM(C5:J5)</f>
        <v>1.3</v>
      </c>
    </row>
    <row r="6" spans="2:11" x14ac:dyDescent="0.3">
      <c r="B6" s="82" t="s">
        <v>46</v>
      </c>
      <c r="C6" s="87"/>
      <c r="D6" s="86" t="s">
        <v>31</v>
      </c>
      <c r="E6" s="86" t="s">
        <v>31</v>
      </c>
      <c r="F6" s="86"/>
      <c r="G6" s="86" t="s">
        <v>31</v>
      </c>
      <c r="H6" s="86" t="s">
        <v>31</v>
      </c>
      <c r="I6" s="86" t="s">
        <v>31</v>
      </c>
      <c r="J6" s="92">
        <v>0.5</v>
      </c>
      <c r="K6" s="94">
        <f t="shared" ref="K6:K10" si="0">SUM(C6:J6)</f>
        <v>0.5</v>
      </c>
    </row>
    <row r="7" spans="2:11" x14ac:dyDescent="0.3">
      <c r="B7" s="82" t="s">
        <v>70</v>
      </c>
      <c r="C7" s="87">
        <v>4.4000000000000004</v>
      </c>
      <c r="D7" s="86">
        <v>6.6</v>
      </c>
      <c r="E7" s="86" t="s">
        <v>31</v>
      </c>
      <c r="F7" s="86"/>
      <c r="G7" s="86">
        <v>15.5</v>
      </c>
      <c r="H7" s="86">
        <v>3</v>
      </c>
      <c r="I7" s="86">
        <v>3</v>
      </c>
      <c r="J7" s="92" t="s">
        <v>31</v>
      </c>
      <c r="K7" s="94">
        <f t="shared" si="0"/>
        <v>32.5</v>
      </c>
    </row>
    <row r="8" spans="2:11" x14ac:dyDescent="0.3">
      <c r="B8" s="82" t="s">
        <v>47</v>
      </c>
      <c r="C8" s="87">
        <v>0.5</v>
      </c>
      <c r="D8" s="86">
        <v>0.75</v>
      </c>
      <c r="E8" s="86" t="s">
        <v>31</v>
      </c>
      <c r="F8" s="86"/>
      <c r="G8" s="86" t="s">
        <v>31</v>
      </c>
      <c r="H8" s="86" t="s">
        <v>31</v>
      </c>
      <c r="I8" s="86" t="s">
        <v>31</v>
      </c>
      <c r="J8" s="92">
        <v>1</v>
      </c>
      <c r="K8" s="94">
        <f t="shared" si="0"/>
        <v>2.25</v>
      </c>
    </row>
    <row r="9" spans="2:11" x14ac:dyDescent="0.3">
      <c r="B9" s="82" t="s">
        <v>48</v>
      </c>
      <c r="C9" s="87" t="s">
        <v>31</v>
      </c>
      <c r="D9" s="86">
        <v>1.5</v>
      </c>
      <c r="E9" s="86" t="s">
        <v>31</v>
      </c>
      <c r="F9" s="86"/>
      <c r="G9" s="86" t="s">
        <v>31</v>
      </c>
      <c r="H9" s="86" t="s">
        <v>31</v>
      </c>
      <c r="I9" s="86" t="s">
        <v>31</v>
      </c>
      <c r="J9" s="92" t="s">
        <v>31</v>
      </c>
      <c r="K9" s="94">
        <f t="shared" si="0"/>
        <v>1.5</v>
      </c>
    </row>
    <row r="10" spans="2:11" ht="15" thickBot="1" x14ac:dyDescent="0.35">
      <c r="B10" s="119" t="s">
        <v>49</v>
      </c>
      <c r="C10" s="95" t="s">
        <v>31</v>
      </c>
      <c r="D10" s="96" t="s">
        <v>31</v>
      </c>
      <c r="E10" s="96">
        <v>5.7</v>
      </c>
      <c r="F10" s="96"/>
      <c r="G10" s="96" t="s">
        <v>31</v>
      </c>
      <c r="H10" s="96" t="s">
        <v>31</v>
      </c>
      <c r="I10" s="96" t="s">
        <v>31</v>
      </c>
      <c r="J10" s="97" t="s">
        <v>31</v>
      </c>
      <c r="K10" s="98">
        <f t="shared" si="0"/>
        <v>5.7</v>
      </c>
    </row>
    <row r="11" spans="2:11" ht="15" thickBot="1" x14ac:dyDescent="0.35">
      <c r="B11" s="120" t="s">
        <v>44</v>
      </c>
      <c r="C11" s="99">
        <f>SUM(C5:C10)</f>
        <v>4.9000000000000004</v>
      </c>
      <c r="D11" s="90">
        <f t="shared" ref="D11" si="1">SUM(D5:D10)</f>
        <v>8.85</v>
      </c>
      <c r="E11" s="90">
        <f t="shared" ref="E11:F11" si="2">SUM(E5:E10)</f>
        <v>5.7</v>
      </c>
      <c r="F11" s="90">
        <f t="shared" si="2"/>
        <v>1.3</v>
      </c>
      <c r="G11" s="90">
        <f t="shared" ref="G11" si="3">SUM(G5:G10)</f>
        <v>15.5</v>
      </c>
      <c r="H11" s="90">
        <f t="shared" ref="H11" si="4">SUM(H5:H10)</f>
        <v>3</v>
      </c>
      <c r="I11" s="90">
        <f t="shared" ref="I11" si="5">SUM(I5:I10)</f>
        <v>3</v>
      </c>
      <c r="J11" s="121">
        <f t="shared" ref="J11" si="6">SUM(J5:J10)</f>
        <v>1.5</v>
      </c>
      <c r="K11" s="100">
        <f t="shared" ref="K11" si="7">SUM(K5:K10)</f>
        <v>43.75</v>
      </c>
    </row>
    <row r="12" spans="2:11" ht="15" thickBot="1" x14ac:dyDescent="0.35"/>
    <row r="13" spans="2:11" ht="15" thickBot="1" x14ac:dyDescent="0.35">
      <c r="B13" s="4"/>
      <c r="C13" s="226" t="s">
        <v>79</v>
      </c>
      <c r="D13" s="227"/>
      <c r="E13" s="227"/>
      <c r="F13" s="227"/>
      <c r="G13" s="227"/>
      <c r="H13" s="227"/>
      <c r="I13" s="227"/>
      <c r="J13" s="227"/>
      <c r="K13" s="228"/>
    </row>
    <row r="14" spans="2:11" s="85" customFormat="1" ht="30" customHeight="1" thickBot="1" x14ac:dyDescent="0.35">
      <c r="B14" s="101" t="s">
        <v>36</v>
      </c>
      <c r="C14" s="102" t="s">
        <v>37</v>
      </c>
      <c r="D14" s="102" t="s">
        <v>38</v>
      </c>
      <c r="E14" s="102" t="s">
        <v>39</v>
      </c>
      <c r="F14" s="102" t="s">
        <v>76</v>
      </c>
      <c r="G14" s="102" t="s">
        <v>40</v>
      </c>
      <c r="H14" s="102" t="s">
        <v>41</v>
      </c>
      <c r="I14" s="102" t="s">
        <v>42</v>
      </c>
      <c r="J14" s="103" t="s">
        <v>43</v>
      </c>
      <c r="K14" s="132" t="s">
        <v>44</v>
      </c>
    </row>
    <row r="15" spans="2:11" x14ac:dyDescent="0.3">
      <c r="B15" s="84" t="s">
        <v>45</v>
      </c>
      <c r="C15" s="88">
        <v>0.12</v>
      </c>
      <c r="D15" s="89">
        <v>0.18</v>
      </c>
      <c r="E15" s="89">
        <v>0.3</v>
      </c>
      <c r="F15" s="89">
        <v>0.4</v>
      </c>
      <c r="G15" s="89" t="s">
        <v>31</v>
      </c>
      <c r="H15" s="89" t="s">
        <v>31</v>
      </c>
      <c r="I15" s="89" t="s">
        <v>31</v>
      </c>
      <c r="J15" s="91" t="s">
        <v>31</v>
      </c>
      <c r="K15" s="93">
        <f>SUM(C15:J15)</f>
        <v>1</v>
      </c>
    </row>
    <row r="16" spans="2:11" x14ac:dyDescent="0.3">
      <c r="B16" s="82" t="s">
        <v>46</v>
      </c>
      <c r="C16" s="87" t="s">
        <v>31</v>
      </c>
      <c r="D16" s="86" t="s">
        <v>31</v>
      </c>
      <c r="E16" s="86" t="s">
        <v>31</v>
      </c>
      <c r="F16" s="86"/>
      <c r="G16" s="86" t="s">
        <v>31</v>
      </c>
      <c r="H16" s="86" t="s">
        <v>31</v>
      </c>
      <c r="I16" s="86" t="s">
        <v>31</v>
      </c>
      <c r="J16" s="92">
        <v>0.5</v>
      </c>
      <c r="K16" s="94">
        <f t="shared" ref="K16:K20" si="8">SUM(C16:J16)</f>
        <v>0.5</v>
      </c>
    </row>
    <row r="17" spans="2:11" x14ac:dyDescent="0.3">
      <c r="B17" s="82" t="s">
        <v>70</v>
      </c>
      <c r="C17" s="87">
        <v>4.3</v>
      </c>
      <c r="D17" s="86">
        <v>6.25</v>
      </c>
      <c r="E17" s="86" t="s">
        <v>31</v>
      </c>
      <c r="F17" s="86">
        <v>1</v>
      </c>
      <c r="G17" s="86">
        <v>15.5</v>
      </c>
      <c r="H17" s="86">
        <v>3</v>
      </c>
      <c r="I17" s="86">
        <v>2</v>
      </c>
      <c r="J17" s="92"/>
      <c r="K17" s="94">
        <f t="shared" si="8"/>
        <v>32.049999999999997</v>
      </c>
    </row>
    <row r="18" spans="2:11" x14ac:dyDescent="0.3">
      <c r="B18" s="82" t="s">
        <v>47</v>
      </c>
      <c r="C18" s="87">
        <v>0.4</v>
      </c>
      <c r="D18" s="86">
        <v>0.6</v>
      </c>
      <c r="E18" s="86" t="s">
        <v>31</v>
      </c>
      <c r="F18" s="86"/>
      <c r="G18" s="86" t="s">
        <v>31</v>
      </c>
      <c r="H18" s="86" t="s">
        <v>31</v>
      </c>
      <c r="I18" s="86" t="s">
        <v>31</v>
      </c>
      <c r="J18" s="92">
        <v>2</v>
      </c>
      <c r="K18" s="94">
        <f t="shared" si="8"/>
        <v>3</v>
      </c>
    </row>
    <row r="19" spans="2:11" x14ac:dyDescent="0.3">
      <c r="B19" s="82" t="s">
        <v>48</v>
      </c>
      <c r="C19" s="87" t="s">
        <v>31</v>
      </c>
      <c r="D19" s="86">
        <v>4</v>
      </c>
      <c r="E19" s="86" t="s">
        <v>31</v>
      </c>
      <c r="F19" s="86"/>
      <c r="G19" s="86" t="s">
        <v>31</v>
      </c>
      <c r="H19" s="86" t="s">
        <v>31</v>
      </c>
      <c r="I19" s="86" t="s">
        <v>31</v>
      </c>
      <c r="J19" s="92" t="s">
        <v>31</v>
      </c>
      <c r="K19" s="94">
        <f t="shared" si="8"/>
        <v>4</v>
      </c>
    </row>
    <row r="20" spans="2:11" ht="15" thickBot="1" x14ac:dyDescent="0.35">
      <c r="B20" s="119" t="s">
        <v>49</v>
      </c>
      <c r="C20" s="95" t="s">
        <v>31</v>
      </c>
      <c r="D20" s="96" t="s">
        <v>31</v>
      </c>
      <c r="E20" s="96">
        <v>3.75</v>
      </c>
      <c r="F20" s="96"/>
      <c r="G20" s="96" t="s">
        <v>31</v>
      </c>
      <c r="H20" s="96" t="s">
        <v>31</v>
      </c>
      <c r="I20" s="96" t="s">
        <v>31</v>
      </c>
      <c r="J20" s="97" t="s">
        <v>31</v>
      </c>
      <c r="K20" s="98">
        <f t="shared" si="8"/>
        <v>3.75</v>
      </c>
    </row>
    <row r="21" spans="2:11" ht="15" thickBot="1" x14ac:dyDescent="0.35">
      <c r="B21" s="120" t="s">
        <v>44</v>
      </c>
      <c r="C21" s="99">
        <f>SUM(C15:C20)</f>
        <v>4.82</v>
      </c>
      <c r="D21" s="90">
        <f t="shared" ref="D21:K21" si="9">SUM(D15:D20)</f>
        <v>11.03</v>
      </c>
      <c r="E21" s="90">
        <f t="shared" si="9"/>
        <v>4.05</v>
      </c>
      <c r="F21" s="90">
        <f t="shared" si="9"/>
        <v>1.4</v>
      </c>
      <c r="G21" s="90">
        <f t="shared" si="9"/>
        <v>15.5</v>
      </c>
      <c r="H21" s="90">
        <f t="shared" si="9"/>
        <v>3</v>
      </c>
      <c r="I21" s="90">
        <f t="shared" si="9"/>
        <v>2</v>
      </c>
      <c r="J21" s="121">
        <f t="shared" si="9"/>
        <v>2.5</v>
      </c>
      <c r="K21" s="100">
        <f t="shared" si="9"/>
        <v>44.3</v>
      </c>
    </row>
  </sheetData>
  <sheetProtection password="8CAF" sheet="1" objects="1" scenarios="1"/>
  <mergeCells count="2">
    <mergeCell ref="C13:K13"/>
    <mergeCell ref="C3:K3"/>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3"/>
  <sheetViews>
    <sheetView topLeftCell="K2" zoomScaleNormal="100" workbookViewId="0">
      <selection activeCell="Q20" sqref="Q20"/>
    </sheetView>
  </sheetViews>
  <sheetFormatPr defaultColWidth="9.109375" defaultRowHeight="14.4" x14ac:dyDescent="0.3"/>
  <cols>
    <col min="1" max="2" width="9.109375" style="104"/>
    <col min="3" max="18" width="16.44140625" style="104" customWidth="1"/>
    <col min="19" max="21" width="9.109375" style="104"/>
    <col min="22" max="22" width="9.109375" style="104" customWidth="1"/>
    <col min="23" max="16384" width="9.109375" style="104"/>
  </cols>
  <sheetData>
    <row r="2" spans="2:21" ht="15" thickBot="1" x14ac:dyDescent="0.35"/>
    <row r="3" spans="2:21" ht="15" thickBot="1" x14ac:dyDescent="0.35">
      <c r="B3" s="156"/>
      <c r="C3" s="157"/>
      <c r="D3" s="234" t="s">
        <v>81</v>
      </c>
      <c r="E3" s="235"/>
      <c r="F3" s="235"/>
      <c r="G3" s="235"/>
      <c r="H3" s="235"/>
      <c r="I3" s="235"/>
      <c r="J3" s="235"/>
      <c r="K3" s="235"/>
      <c r="L3" s="235"/>
      <c r="M3" s="235"/>
      <c r="N3" s="235"/>
      <c r="O3" s="235"/>
      <c r="P3" s="235"/>
      <c r="Q3" s="235"/>
      <c r="R3" s="236"/>
    </row>
    <row r="4" spans="2:21" ht="15" thickBot="1" x14ac:dyDescent="0.35">
      <c r="B4" s="158"/>
      <c r="C4" s="159"/>
      <c r="D4" s="239" t="s">
        <v>3</v>
      </c>
      <c r="E4" s="240"/>
      <c r="F4" s="240"/>
      <c r="G4" s="240"/>
      <c r="H4" s="241"/>
      <c r="I4" s="239" t="s">
        <v>4</v>
      </c>
      <c r="J4" s="240"/>
      <c r="K4" s="240"/>
      <c r="L4" s="240"/>
      <c r="M4" s="241"/>
      <c r="N4" s="239" t="s">
        <v>5</v>
      </c>
      <c r="O4" s="240"/>
      <c r="P4" s="240"/>
      <c r="Q4" s="240"/>
      <c r="R4" s="241"/>
    </row>
    <row r="5" spans="2:21" x14ac:dyDescent="0.3">
      <c r="B5" s="158"/>
      <c r="C5" s="158"/>
      <c r="D5" s="247" t="s">
        <v>51</v>
      </c>
      <c r="E5" s="248"/>
      <c r="F5" s="229" t="s">
        <v>8</v>
      </c>
      <c r="G5" s="230"/>
      <c r="H5" s="231"/>
      <c r="I5" s="247" t="s">
        <v>51</v>
      </c>
      <c r="J5" s="248"/>
      <c r="K5" s="229" t="s">
        <v>8</v>
      </c>
      <c r="L5" s="230"/>
      <c r="M5" s="231"/>
      <c r="N5" s="247" t="s">
        <v>51</v>
      </c>
      <c r="O5" s="248"/>
      <c r="P5" s="229" t="s">
        <v>8</v>
      </c>
      <c r="Q5" s="230"/>
      <c r="R5" s="231"/>
    </row>
    <row r="6" spans="2:21" ht="15.75" customHeight="1" thickBot="1" x14ac:dyDescent="0.35">
      <c r="B6" s="160"/>
      <c r="C6" s="158"/>
      <c r="D6" s="249"/>
      <c r="E6" s="250"/>
      <c r="F6" s="245" t="s">
        <v>83</v>
      </c>
      <c r="G6" s="194" t="s">
        <v>69</v>
      </c>
      <c r="H6" s="232" t="s">
        <v>77</v>
      </c>
      <c r="I6" s="249"/>
      <c r="J6" s="250"/>
      <c r="K6" s="245" t="s">
        <v>83</v>
      </c>
      <c r="L6" s="194" t="s">
        <v>69</v>
      </c>
      <c r="M6" s="232" t="s">
        <v>77</v>
      </c>
      <c r="N6" s="249"/>
      <c r="O6" s="250"/>
      <c r="P6" s="245" t="s">
        <v>83</v>
      </c>
      <c r="Q6" s="194" t="s">
        <v>69</v>
      </c>
      <c r="R6" s="232" t="s">
        <v>77</v>
      </c>
    </row>
    <row r="7" spans="2:21" ht="29.4" thickBot="1" x14ac:dyDescent="0.35">
      <c r="B7" s="131" t="s">
        <v>53</v>
      </c>
      <c r="C7" s="131" t="s">
        <v>16</v>
      </c>
      <c r="D7" s="161" t="s">
        <v>54</v>
      </c>
      <c r="E7" s="162" t="s">
        <v>55</v>
      </c>
      <c r="F7" s="246"/>
      <c r="G7" s="195" t="s">
        <v>52</v>
      </c>
      <c r="H7" s="233"/>
      <c r="I7" s="163" t="s">
        <v>54</v>
      </c>
      <c r="J7" s="162" t="s">
        <v>55</v>
      </c>
      <c r="K7" s="246"/>
      <c r="L7" s="195" t="s">
        <v>52</v>
      </c>
      <c r="M7" s="233"/>
      <c r="N7" s="164" t="s">
        <v>54</v>
      </c>
      <c r="O7" s="155" t="s">
        <v>55</v>
      </c>
      <c r="P7" s="246"/>
      <c r="Q7" s="195" t="s">
        <v>52</v>
      </c>
      <c r="R7" s="233"/>
    </row>
    <row r="8" spans="2:21" x14ac:dyDescent="0.3">
      <c r="B8" s="150" t="s">
        <v>29</v>
      </c>
      <c r="C8" s="133">
        <f>F8+G8+H8+K8+L8+M8+P8+Q8+R8</f>
        <v>145552.22</v>
      </c>
      <c r="D8" s="185">
        <v>64</v>
      </c>
      <c r="E8" s="186">
        <v>51</v>
      </c>
      <c r="F8" s="110">
        <v>27190.22</v>
      </c>
      <c r="G8" s="196">
        <v>91512</v>
      </c>
      <c r="H8" s="111"/>
      <c r="I8" s="185">
        <v>106</v>
      </c>
      <c r="J8" s="186">
        <v>93</v>
      </c>
      <c r="K8" s="110">
        <v>26850</v>
      </c>
      <c r="L8" s="196"/>
      <c r="M8" s="111"/>
      <c r="N8" s="185"/>
      <c r="O8" s="186"/>
      <c r="P8" s="110"/>
      <c r="Q8" s="196"/>
      <c r="R8" s="111"/>
    </row>
    <row r="9" spans="2:21" x14ac:dyDescent="0.3">
      <c r="B9" s="151" t="s">
        <v>30</v>
      </c>
      <c r="C9" s="133">
        <f t="shared" ref="C9:C12" si="0">F9+G9+H9+K9+L9+M9+P9+Q9+R9</f>
        <v>0</v>
      </c>
      <c r="D9" s="187"/>
      <c r="E9" s="188"/>
      <c r="F9" s="112"/>
      <c r="G9" s="197"/>
      <c r="H9" s="113"/>
      <c r="I9" s="187"/>
      <c r="J9" s="188"/>
      <c r="K9" s="112"/>
      <c r="L9" s="197"/>
      <c r="M9" s="113"/>
      <c r="N9" s="116"/>
      <c r="O9" s="117"/>
      <c r="P9" s="117"/>
      <c r="Q9" s="200"/>
      <c r="R9" s="118"/>
    </row>
    <row r="10" spans="2:21" x14ac:dyDescent="0.3">
      <c r="B10" s="151" t="s">
        <v>56</v>
      </c>
      <c r="C10" s="133">
        <f t="shared" si="0"/>
        <v>0</v>
      </c>
      <c r="D10" s="187"/>
      <c r="E10" s="188"/>
      <c r="F10" s="112"/>
      <c r="G10" s="197"/>
      <c r="H10" s="113"/>
      <c r="I10" s="187"/>
      <c r="J10" s="188"/>
      <c r="K10" s="112"/>
      <c r="L10" s="197"/>
      <c r="M10" s="113"/>
      <c r="N10" s="116"/>
      <c r="O10" s="117"/>
      <c r="P10" s="117"/>
      <c r="Q10" s="200"/>
      <c r="R10" s="118"/>
    </row>
    <row r="11" spans="2:21" ht="15" thickBot="1" x14ac:dyDescent="0.35">
      <c r="B11" s="152" t="s">
        <v>57</v>
      </c>
      <c r="C11" s="134">
        <f t="shared" si="0"/>
        <v>0</v>
      </c>
      <c r="D11" s="189"/>
      <c r="E11" s="190"/>
      <c r="F11" s="114"/>
      <c r="G11" s="198"/>
      <c r="H11" s="115"/>
      <c r="I11" s="189"/>
      <c r="J11" s="190"/>
      <c r="K11" s="114"/>
      <c r="L11" s="198"/>
      <c r="M11" s="115"/>
      <c r="N11" s="204"/>
      <c r="O11" s="205"/>
      <c r="P11" s="206"/>
      <c r="Q11" s="207"/>
      <c r="R11" s="208"/>
    </row>
    <row r="12" spans="2:21" ht="15" thickBot="1" x14ac:dyDescent="0.35">
      <c r="B12" s="153" t="s">
        <v>44</v>
      </c>
      <c r="C12" s="135">
        <f t="shared" si="0"/>
        <v>145552.22</v>
      </c>
      <c r="D12" s="191">
        <f>SUM(D8:D11)</f>
        <v>64</v>
      </c>
      <c r="E12" s="192">
        <f t="shared" ref="E12:R12" si="1">SUM(E8:E11)</f>
        <v>51</v>
      </c>
      <c r="F12" s="108">
        <f t="shared" si="1"/>
        <v>27190.22</v>
      </c>
      <c r="G12" s="199">
        <f>SUM(G8:G11)</f>
        <v>91512</v>
      </c>
      <c r="H12" s="109">
        <f t="shared" si="1"/>
        <v>0</v>
      </c>
      <c r="I12" s="193">
        <f t="shared" si="1"/>
        <v>106</v>
      </c>
      <c r="J12" s="192">
        <f t="shared" si="1"/>
        <v>93</v>
      </c>
      <c r="K12" s="108">
        <f t="shared" si="1"/>
        <v>26850</v>
      </c>
      <c r="L12" s="199">
        <f>SUM(L8:L11)</f>
        <v>0</v>
      </c>
      <c r="M12" s="109">
        <f t="shared" si="1"/>
        <v>0</v>
      </c>
      <c r="N12" s="193">
        <f t="shared" si="1"/>
        <v>0</v>
      </c>
      <c r="O12" s="192">
        <f t="shared" si="1"/>
        <v>0</v>
      </c>
      <c r="P12" s="108">
        <f t="shared" si="1"/>
        <v>0</v>
      </c>
      <c r="Q12" s="199">
        <f>SUM(Q8:Q11)</f>
        <v>0</v>
      </c>
      <c r="R12" s="109">
        <f t="shared" si="1"/>
        <v>0</v>
      </c>
    </row>
    <row r="13" spans="2:21" ht="15" thickBot="1" x14ac:dyDescent="0.35">
      <c r="B13" s="105"/>
      <c r="C13" s="105"/>
      <c r="D13" s="105"/>
      <c r="E13" s="105"/>
      <c r="F13" s="105"/>
      <c r="G13" s="105"/>
      <c r="H13" s="105"/>
      <c r="I13" s="105"/>
      <c r="J13" s="105"/>
      <c r="K13" s="105"/>
      <c r="L13" s="105"/>
      <c r="M13" s="105"/>
      <c r="N13" s="105"/>
      <c r="O13" s="105"/>
      <c r="P13" s="105"/>
      <c r="Q13" s="105"/>
      <c r="R13" s="105"/>
      <c r="S13" s="105"/>
      <c r="T13" s="105"/>
      <c r="U13" s="105"/>
    </row>
    <row r="14" spans="2:21" ht="15" thickBot="1" x14ac:dyDescent="0.35">
      <c r="B14" s="106"/>
      <c r="C14" s="106"/>
      <c r="D14" s="234" t="s">
        <v>80</v>
      </c>
      <c r="E14" s="235"/>
      <c r="F14" s="235"/>
      <c r="G14" s="235"/>
      <c r="H14" s="235"/>
      <c r="I14" s="235"/>
      <c r="J14" s="235"/>
      <c r="K14" s="235"/>
      <c r="L14" s="235"/>
      <c r="M14" s="235"/>
      <c r="N14" s="235"/>
      <c r="O14" s="235"/>
      <c r="P14" s="235"/>
      <c r="Q14" s="235"/>
      <c r="R14" s="236"/>
    </row>
    <row r="15" spans="2:21" ht="15" thickBot="1" x14ac:dyDescent="0.35">
      <c r="B15" s="107"/>
      <c r="C15" s="107"/>
      <c r="D15" s="239" t="s">
        <v>3</v>
      </c>
      <c r="E15" s="240"/>
      <c r="F15" s="240"/>
      <c r="G15" s="240"/>
      <c r="H15" s="241"/>
      <c r="I15" s="239" t="s">
        <v>4</v>
      </c>
      <c r="J15" s="240"/>
      <c r="K15" s="240"/>
      <c r="L15" s="240"/>
      <c r="M15" s="241"/>
      <c r="N15" s="239" t="s">
        <v>5</v>
      </c>
      <c r="O15" s="240"/>
      <c r="P15" s="240"/>
      <c r="Q15" s="240"/>
      <c r="R15" s="241"/>
    </row>
    <row r="16" spans="2:21" ht="15" customHeight="1" x14ac:dyDescent="0.3">
      <c r="B16" s="107"/>
      <c r="C16" s="107"/>
      <c r="D16" s="242" t="s">
        <v>51</v>
      </c>
      <c r="E16" s="243"/>
      <c r="F16" s="229" t="s">
        <v>8</v>
      </c>
      <c r="G16" s="230"/>
      <c r="H16" s="231"/>
      <c r="I16" s="242" t="s">
        <v>51</v>
      </c>
      <c r="J16" s="243"/>
      <c r="K16" s="229" t="s">
        <v>8</v>
      </c>
      <c r="L16" s="230"/>
      <c r="M16" s="231"/>
      <c r="N16" s="242" t="s">
        <v>51</v>
      </c>
      <c r="O16" s="243"/>
      <c r="P16" s="229" t="s">
        <v>8</v>
      </c>
      <c r="Q16" s="230"/>
      <c r="R16" s="231"/>
    </row>
    <row r="17" spans="2:18" ht="15.75" customHeight="1" thickBot="1" x14ac:dyDescent="0.35">
      <c r="B17" s="107"/>
      <c r="C17" s="107"/>
      <c r="D17" s="244"/>
      <c r="E17" s="245"/>
      <c r="F17" s="237" t="s">
        <v>84</v>
      </c>
      <c r="G17" s="237" t="s">
        <v>85</v>
      </c>
      <c r="H17" s="232" t="s">
        <v>77</v>
      </c>
      <c r="I17" s="244"/>
      <c r="J17" s="245"/>
      <c r="K17" s="237" t="s">
        <v>84</v>
      </c>
      <c r="L17" s="237" t="s">
        <v>85</v>
      </c>
      <c r="M17" s="232" t="s">
        <v>77</v>
      </c>
      <c r="N17" s="244"/>
      <c r="O17" s="245"/>
      <c r="P17" s="237" t="s">
        <v>84</v>
      </c>
      <c r="Q17" s="237" t="s">
        <v>85</v>
      </c>
      <c r="R17" s="232" t="s">
        <v>77</v>
      </c>
    </row>
    <row r="18" spans="2:18" ht="30.75" customHeight="1" thickBot="1" x14ac:dyDescent="0.35">
      <c r="B18" s="131" t="s">
        <v>53</v>
      </c>
      <c r="C18" s="131" t="s">
        <v>16</v>
      </c>
      <c r="D18" s="154" t="s">
        <v>54</v>
      </c>
      <c r="E18" s="155" t="s">
        <v>55</v>
      </c>
      <c r="F18" s="238"/>
      <c r="G18" s="238"/>
      <c r="H18" s="233"/>
      <c r="I18" s="154" t="s">
        <v>54</v>
      </c>
      <c r="J18" s="155" t="s">
        <v>55</v>
      </c>
      <c r="K18" s="238"/>
      <c r="L18" s="238"/>
      <c r="M18" s="233"/>
      <c r="N18" s="154" t="s">
        <v>54</v>
      </c>
      <c r="O18" s="155" t="s">
        <v>55</v>
      </c>
      <c r="P18" s="238"/>
      <c r="Q18" s="238"/>
      <c r="R18" s="233"/>
    </row>
    <row r="19" spans="2:18" x14ac:dyDescent="0.3">
      <c r="B19" s="150" t="s">
        <v>29</v>
      </c>
      <c r="C19" s="136">
        <f>F19+H19+K19+M19+P19+R19+G19+L19+Q19</f>
        <v>360000</v>
      </c>
      <c r="D19" s="185">
        <v>50</v>
      </c>
      <c r="E19" s="186">
        <v>50</v>
      </c>
      <c r="F19" s="110">
        <v>0</v>
      </c>
      <c r="G19" s="196">
        <v>125000</v>
      </c>
      <c r="H19" s="111"/>
      <c r="I19" s="185">
        <v>100</v>
      </c>
      <c r="J19" s="186">
        <v>80</v>
      </c>
      <c r="K19" s="110">
        <v>0</v>
      </c>
      <c r="L19" s="196">
        <v>200000</v>
      </c>
      <c r="M19" s="111"/>
      <c r="N19" s="185"/>
      <c r="O19" s="186">
        <v>15</v>
      </c>
      <c r="P19" s="110"/>
      <c r="Q19" s="196">
        <v>35000</v>
      </c>
      <c r="R19" s="111"/>
    </row>
    <row r="20" spans="2:18" x14ac:dyDescent="0.3">
      <c r="B20" s="151" t="s">
        <v>30</v>
      </c>
      <c r="C20" s="137">
        <f t="shared" ref="C20:C23" si="2">F20+H20+K20+M20+P20+R20+G20+L20+Q20</f>
        <v>5000</v>
      </c>
      <c r="D20" s="187"/>
      <c r="E20" s="188">
        <v>1</v>
      </c>
      <c r="F20" s="112"/>
      <c r="G20" s="197">
        <v>5000</v>
      </c>
      <c r="H20" s="113"/>
      <c r="I20" s="187"/>
      <c r="J20" s="188"/>
      <c r="K20" s="112"/>
      <c r="L20" s="197"/>
      <c r="M20" s="113"/>
      <c r="N20" s="116"/>
      <c r="O20" s="117"/>
      <c r="P20" s="117"/>
      <c r="Q20" s="200"/>
      <c r="R20" s="118"/>
    </row>
    <row r="21" spans="2:18" x14ac:dyDescent="0.3">
      <c r="B21" s="151" t="s">
        <v>56</v>
      </c>
      <c r="C21" s="137">
        <f t="shared" si="2"/>
        <v>0</v>
      </c>
      <c r="D21" s="187"/>
      <c r="E21" s="188"/>
      <c r="F21" s="112"/>
      <c r="G21" s="197"/>
      <c r="H21" s="113"/>
      <c r="I21" s="187"/>
      <c r="J21" s="188"/>
      <c r="K21" s="112"/>
      <c r="L21" s="197"/>
      <c r="M21" s="113"/>
      <c r="N21" s="116"/>
      <c r="O21" s="117"/>
      <c r="P21" s="117"/>
      <c r="Q21" s="200"/>
      <c r="R21" s="118"/>
    </row>
    <row r="22" spans="2:18" ht="15" thickBot="1" x14ac:dyDescent="0.35">
      <c r="B22" s="152" t="s">
        <v>57</v>
      </c>
      <c r="C22" s="201">
        <f t="shared" si="2"/>
        <v>0</v>
      </c>
      <c r="D22" s="189"/>
      <c r="E22" s="190"/>
      <c r="F22" s="114"/>
      <c r="G22" s="198"/>
      <c r="H22" s="115"/>
      <c r="I22" s="189"/>
      <c r="J22" s="190"/>
      <c r="K22" s="114"/>
      <c r="L22" s="198"/>
      <c r="M22" s="115"/>
      <c r="N22" s="204"/>
      <c r="O22" s="205"/>
      <c r="P22" s="206"/>
      <c r="Q22" s="207"/>
      <c r="R22" s="208"/>
    </row>
    <row r="23" spans="2:18" ht="15" thickBot="1" x14ac:dyDescent="0.35">
      <c r="B23" s="153" t="s">
        <v>44</v>
      </c>
      <c r="C23" s="135">
        <f t="shared" si="2"/>
        <v>365000</v>
      </c>
      <c r="D23" s="191">
        <f>SUM(D19:D22)</f>
        <v>50</v>
      </c>
      <c r="E23" s="192">
        <f t="shared" ref="E23:R23" si="3">SUM(E19:E22)</f>
        <v>51</v>
      </c>
      <c r="F23" s="108">
        <f t="shared" si="3"/>
        <v>0</v>
      </c>
      <c r="G23" s="199">
        <f>SUM(G19:G22)</f>
        <v>130000</v>
      </c>
      <c r="H23" s="109">
        <f t="shared" si="3"/>
        <v>0</v>
      </c>
      <c r="I23" s="193">
        <f t="shared" si="3"/>
        <v>100</v>
      </c>
      <c r="J23" s="192">
        <f t="shared" si="3"/>
        <v>80</v>
      </c>
      <c r="K23" s="108">
        <f t="shared" si="3"/>
        <v>0</v>
      </c>
      <c r="L23" s="199">
        <f>SUM(L19:L22)</f>
        <v>200000</v>
      </c>
      <c r="M23" s="109">
        <f t="shared" si="3"/>
        <v>0</v>
      </c>
      <c r="N23" s="193">
        <f t="shared" si="3"/>
        <v>0</v>
      </c>
      <c r="O23" s="192">
        <f t="shared" si="3"/>
        <v>15</v>
      </c>
      <c r="P23" s="108">
        <f t="shared" si="3"/>
        <v>0</v>
      </c>
      <c r="Q23" s="199">
        <f>SUM(Q19:Q22)</f>
        <v>35000</v>
      </c>
      <c r="R23" s="109">
        <f t="shared" si="3"/>
        <v>0</v>
      </c>
    </row>
  </sheetData>
  <sheetProtection password="8CAF" sheet="1" objects="1" scenarios="1"/>
  <mergeCells count="35">
    <mergeCell ref="D3:R3"/>
    <mergeCell ref="D4:H4"/>
    <mergeCell ref="I4:M4"/>
    <mergeCell ref="N4:R4"/>
    <mergeCell ref="F6:F7"/>
    <mergeCell ref="K6:K7"/>
    <mergeCell ref="P6:P7"/>
    <mergeCell ref="F5:H5"/>
    <mergeCell ref="K5:M5"/>
    <mergeCell ref="P5:R5"/>
    <mergeCell ref="I5:J6"/>
    <mergeCell ref="N5:O6"/>
    <mergeCell ref="D5:E6"/>
    <mergeCell ref="F17:F18"/>
    <mergeCell ref="I16:J17"/>
    <mergeCell ref="N16:O17"/>
    <mergeCell ref="K17:K18"/>
    <mergeCell ref="F16:H16"/>
    <mergeCell ref="K16:M16"/>
    <mergeCell ref="P16:R16"/>
    <mergeCell ref="R17:R18"/>
    <mergeCell ref="M17:M18"/>
    <mergeCell ref="R6:R7"/>
    <mergeCell ref="H6:H7"/>
    <mergeCell ref="M6:M7"/>
    <mergeCell ref="D14:R14"/>
    <mergeCell ref="G17:G18"/>
    <mergeCell ref="L17:L18"/>
    <mergeCell ref="Q17:Q18"/>
    <mergeCell ref="D15:H15"/>
    <mergeCell ref="I15:M15"/>
    <mergeCell ref="N15:R15"/>
    <mergeCell ref="D16:E17"/>
    <mergeCell ref="P17:P18"/>
    <mergeCell ref="H17:H18"/>
  </mergeCells>
  <pageMargins left="0.7" right="0.7" top="0.75" bottom="0.75" header="0.3" footer="0.3"/>
  <pageSetup paperSize="5" scale="77" orientation="landscape" r:id="rId1"/>
  <colBreaks count="2" manualBreakCount="2">
    <brk id="8" max="1048575" man="1"/>
    <brk id="13" min="2" max="2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8"/>
  <sheetViews>
    <sheetView zoomScaleNormal="100" workbookViewId="0"/>
  </sheetViews>
  <sheetFormatPr defaultRowHeight="14.4" x14ac:dyDescent="0.3"/>
  <cols>
    <col min="2" max="2" width="23.88671875" bestFit="1" customWidth="1"/>
    <col min="3" max="8" width="16.44140625" customWidth="1"/>
    <col min="11" max="12" width="16.44140625" customWidth="1"/>
  </cols>
  <sheetData>
    <row r="1" spans="2:12" ht="15" thickBot="1" x14ac:dyDescent="0.35"/>
    <row r="2" spans="2:12" ht="15" thickBot="1" x14ac:dyDescent="0.35">
      <c r="D2" s="256" t="s">
        <v>62</v>
      </c>
      <c r="E2" s="257"/>
      <c r="F2" s="258" t="str">
        <f>Budget!D2</f>
        <v>Oyster Bay-North Hempstead-Glen Cove Workforce Investment Area</v>
      </c>
      <c r="G2" s="258"/>
      <c r="H2" s="258"/>
      <c r="I2" s="167"/>
      <c r="J2" s="168"/>
      <c r="K2" s="168"/>
      <c r="L2" s="168"/>
    </row>
    <row r="3" spans="2:12" ht="15" thickBot="1" x14ac:dyDescent="0.35">
      <c r="B3" s="5"/>
      <c r="C3" s="6"/>
      <c r="D3" s="253" t="s">
        <v>0</v>
      </c>
      <c r="E3" s="254"/>
      <c r="F3" s="254"/>
      <c r="G3" s="255"/>
      <c r="H3" s="259" t="s">
        <v>17</v>
      </c>
    </row>
    <row r="4" spans="2:12" ht="15" thickBot="1" x14ac:dyDescent="0.35">
      <c r="B4" s="4"/>
      <c r="C4" s="6" t="s">
        <v>2</v>
      </c>
      <c r="D4" s="1" t="s">
        <v>3</v>
      </c>
      <c r="E4" s="2" t="s">
        <v>4</v>
      </c>
      <c r="F4" s="2" t="s">
        <v>5</v>
      </c>
      <c r="G4" s="3" t="s">
        <v>6</v>
      </c>
      <c r="H4" s="260"/>
    </row>
    <row r="5" spans="2:12" x14ac:dyDescent="0.3">
      <c r="B5" s="8" t="s">
        <v>7</v>
      </c>
      <c r="C5" s="24">
        <f t="shared" ref="C5:C10" si="0">SUM(D5:H5)</f>
        <v>2979268.91</v>
      </c>
      <c r="D5" s="23">
        <f>Budget!D8</f>
        <v>681696.7</v>
      </c>
      <c r="E5" s="21">
        <f>Budget!E8</f>
        <v>1054191.5</v>
      </c>
      <c r="F5" s="21">
        <f>Budget!F8</f>
        <v>688110.8</v>
      </c>
      <c r="G5" s="21">
        <f>Budget!G8</f>
        <v>238111</v>
      </c>
      <c r="H5" s="22">
        <f>Budget!H8</f>
        <v>317158.90999999997</v>
      </c>
    </row>
    <row r="6" spans="2:12" x14ac:dyDescent="0.3">
      <c r="B6" s="7" t="s">
        <v>10</v>
      </c>
      <c r="C6" s="10">
        <f t="shared" si="0"/>
        <v>1483925.51</v>
      </c>
      <c r="D6" s="14">
        <f>Budget!D16</f>
        <v>373937.25</v>
      </c>
      <c r="E6" s="15">
        <f>Budget!E16</f>
        <v>560905.85</v>
      </c>
      <c r="F6" s="15">
        <f>Budget!F16</f>
        <v>289831.15000000002</v>
      </c>
      <c r="G6" s="15">
        <f>Budget!G16</f>
        <v>190728.26</v>
      </c>
      <c r="H6" s="16">
        <f>Budget!H16</f>
        <v>68523</v>
      </c>
    </row>
    <row r="7" spans="2:12" x14ac:dyDescent="0.3">
      <c r="B7" s="7" t="s">
        <v>12</v>
      </c>
      <c r="C7" s="10">
        <f t="shared" si="0"/>
        <v>113799.91</v>
      </c>
      <c r="D7" s="14">
        <f>Budget!D21</f>
        <v>7684.74</v>
      </c>
      <c r="E7" s="15">
        <f>Budget!E21</f>
        <v>11527.11</v>
      </c>
      <c r="F7" s="15">
        <f>Budget!F21</f>
        <v>6403.95</v>
      </c>
      <c r="G7" s="15">
        <f>Budget!G21</f>
        <v>2846.2</v>
      </c>
      <c r="H7" s="16">
        <f>Budget!H21</f>
        <v>85337.91</v>
      </c>
    </row>
    <row r="8" spans="2:12" x14ac:dyDescent="0.3">
      <c r="B8" s="7" t="s">
        <v>13</v>
      </c>
      <c r="C8" s="10">
        <f t="shared" si="0"/>
        <v>566478</v>
      </c>
      <c r="D8" s="14">
        <f>Budget!D27</f>
        <v>58000</v>
      </c>
      <c r="E8" s="15">
        <f>Budget!E27</f>
        <v>94000</v>
      </c>
      <c r="F8" s="15">
        <f>Budget!F27</f>
        <v>251180</v>
      </c>
      <c r="G8" s="15">
        <f>Budget!G27</f>
        <v>0</v>
      </c>
      <c r="H8" s="16">
        <f>Budget!H27</f>
        <v>163298</v>
      </c>
    </row>
    <row r="9" spans="2:12" x14ac:dyDescent="0.3">
      <c r="B9" s="7" t="s">
        <v>15</v>
      </c>
      <c r="C9" s="10">
        <f t="shared" si="0"/>
        <v>365000</v>
      </c>
      <c r="D9" s="14">
        <f>Budget!D30</f>
        <v>130000</v>
      </c>
      <c r="E9" s="15">
        <f>Budget!E30</f>
        <v>200000</v>
      </c>
      <c r="F9" s="15">
        <f>Budget!F30</f>
        <v>35000</v>
      </c>
      <c r="G9" s="15">
        <f>Budget!G30</f>
        <v>0</v>
      </c>
      <c r="H9" s="16">
        <f>Budget!H30</f>
        <v>0</v>
      </c>
    </row>
    <row r="10" spans="2:12" x14ac:dyDescent="0.3">
      <c r="B10" s="8" t="s">
        <v>16</v>
      </c>
      <c r="C10" s="10">
        <f t="shared" si="0"/>
        <v>2529203.4200000004</v>
      </c>
      <c r="D10" s="14">
        <f>D9+D8+D7+D6</f>
        <v>569621.99</v>
      </c>
      <c r="E10" s="15">
        <f t="shared" ref="E10:H10" si="1">E9+E8+E7+E6</f>
        <v>866432.96</v>
      </c>
      <c r="F10" s="15">
        <f t="shared" si="1"/>
        <v>582415.10000000009</v>
      </c>
      <c r="G10" s="15">
        <f t="shared" si="1"/>
        <v>193574.46000000002</v>
      </c>
      <c r="H10" s="16">
        <f t="shared" si="1"/>
        <v>317158.91000000003</v>
      </c>
    </row>
    <row r="11" spans="2:12" x14ac:dyDescent="0.3">
      <c r="B11" s="25"/>
      <c r="C11" s="26"/>
      <c r="D11" s="27"/>
      <c r="E11" s="28"/>
      <c r="F11" s="28"/>
      <c r="G11" s="28"/>
      <c r="H11" s="29"/>
    </row>
    <row r="12" spans="2:12" ht="15" thickBot="1" x14ac:dyDescent="0.35">
      <c r="B12" s="9" t="s">
        <v>82</v>
      </c>
      <c r="C12" s="17">
        <f>SUM(D12:H12)</f>
        <v>450065.48999999993</v>
      </c>
      <c r="D12" s="18">
        <f t="shared" ref="D12:H12" si="2">D5-D10</f>
        <v>112074.70999999996</v>
      </c>
      <c r="E12" s="19">
        <f t="shared" si="2"/>
        <v>187758.54000000004</v>
      </c>
      <c r="F12" s="19">
        <f t="shared" si="2"/>
        <v>105695.69999999995</v>
      </c>
      <c r="G12" s="19">
        <f t="shared" si="2"/>
        <v>44536.539999999979</v>
      </c>
      <c r="H12" s="20">
        <f t="shared" si="2"/>
        <v>0</v>
      </c>
    </row>
    <row r="14" spans="2:12" ht="15" thickBot="1" x14ac:dyDescent="0.35"/>
    <row r="15" spans="2:12" ht="15" thickBot="1" x14ac:dyDescent="0.35">
      <c r="G15" s="226" t="s">
        <v>58</v>
      </c>
      <c r="H15" s="228"/>
      <c r="K15" s="226" t="s">
        <v>59</v>
      </c>
      <c r="L15" s="228"/>
    </row>
    <row r="16" spans="2:12" ht="15" thickBot="1" x14ac:dyDescent="0.35">
      <c r="B16" s="251" t="s">
        <v>35</v>
      </c>
      <c r="C16" s="252"/>
      <c r="G16" s="130">
        <v>2012</v>
      </c>
      <c r="H16" s="121">
        <v>2013</v>
      </c>
      <c r="K16" s="130">
        <v>2011</v>
      </c>
      <c r="L16" s="121">
        <v>2012</v>
      </c>
    </row>
    <row r="17" spans="1:12" x14ac:dyDescent="0.3">
      <c r="B17" s="84" t="s">
        <v>22</v>
      </c>
      <c r="C17" s="142">
        <f>Data!M8</f>
        <v>0</v>
      </c>
      <c r="E17" s="261" t="s">
        <v>45</v>
      </c>
      <c r="F17" s="262"/>
      <c r="G17" s="128">
        <f>'FTE Staffing'!K5</f>
        <v>1.3</v>
      </c>
      <c r="H17" s="129">
        <f>'FTE Staffing'!K15</f>
        <v>1</v>
      </c>
      <c r="J17" s="147" t="s">
        <v>29</v>
      </c>
      <c r="K17" s="148">
        <f>Training!C8</f>
        <v>145552.22</v>
      </c>
      <c r="L17" s="149">
        <f>Training!C19</f>
        <v>360000</v>
      </c>
    </row>
    <row r="18" spans="1:12" x14ac:dyDescent="0.3">
      <c r="B18" s="82" t="s">
        <v>23</v>
      </c>
      <c r="C18" s="10">
        <f>Data!M9</f>
        <v>57594.89</v>
      </c>
      <c r="E18" s="265" t="s">
        <v>46</v>
      </c>
      <c r="F18" s="266"/>
      <c r="G18" s="125">
        <f>'FTE Staffing'!K6</f>
        <v>0.5</v>
      </c>
      <c r="H18" s="126">
        <f>'FTE Staffing'!K16</f>
        <v>0.5</v>
      </c>
      <c r="J18" s="82" t="s">
        <v>30</v>
      </c>
      <c r="K18" s="145">
        <f>Training!C9</f>
        <v>0</v>
      </c>
      <c r="L18" s="143">
        <f>Training!C20</f>
        <v>5000</v>
      </c>
    </row>
    <row r="19" spans="1:12" x14ac:dyDescent="0.3">
      <c r="B19" s="82" t="s">
        <v>24</v>
      </c>
      <c r="C19" s="10">
        <f>Data!M10</f>
        <v>33844.449999999997</v>
      </c>
      <c r="E19" s="265" t="s">
        <v>70</v>
      </c>
      <c r="F19" s="266"/>
      <c r="G19" s="125">
        <f>'FTE Staffing'!K7</f>
        <v>32.5</v>
      </c>
      <c r="H19" s="126">
        <f>'FTE Staffing'!K17</f>
        <v>32.049999999999997</v>
      </c>
      <c r="J19" s="82" t="s">
        <v>56</v>
      </c>
      <c r="K19" s="145">
        <f>Training!C10</f>
        <v>0</v>
      </c>
      <c r="L19" s="143">
        <f>Training!C21</f>
        <v>0</v>
      </c>
    </row>
    <row r="20" spans="1:12" ht="15" thickBot="1" x14ac:dyDescent="0.35">
      <c r="B20" s="82" t="s">
        <v>25</v>
      </c>
      <c r="C20" s="10">
        <f>Data!M11</f>
        <v>0</v>
      </c>
      <c r="E20" s="265" t="s">
        <v>47</v>
      </c>
      <c r="F20" s="266"/>
      <c r="G20" s="125">
        <f>'FTE Staffing'!K8</f>
        <v>2.25</v>
      </c>
      <c r="H20" s="126">
        <f>'FTE Staffing'!K18</f>
        <v>3</v>
      </c>
      <c r="J20" s="83" t="s">
        <v>57</v>
      </c>
      <c r="K20" s="146">
        <f>Training!C11</f>
        <v>0</v>
      </c>
      <c r="L20" s="144">
        <f>Training!C22</f>
        <v>0</v>
      </c>
    </row>
    <row r="21" spans="1:12" x14ac:dyDescent="0.3">
      <c r="B21" s="82" t="s">
        <v>26</v>
      </c>
      <c r="C21" s="10">
        <f>Data!M12</f>
        <v>1355.88</v>
      </c>
      <c r="E21" s="265" t="s">
        <v>48</v>
      </c>
      <c r="F21" s="266"/>
      <c r="G21" s="125">
        <f>'FTE Staffing'!K9</f>
        <v>1.5</v>
      </c>
      <c r="H21" s="126">
        <f>'FTE Staffing'!K19</f>
        <v>4</v>
      </c>
    </row>
    <row r="22" spans="1:12" ht="15" thickBot="1" x14ac:dyDescent="0.35">
      <c r="B22" s="82" t="s">
        <v>27</v>
      </c>
      <c r="C22" s="10">
        <f>Data!M13</f>
        <v>7462</v>
      </c>
      <c r="E22" s="267" t="s">
        <v>49</v>
      </c>
      <c r="F22" s="268"/>
      <c r="G22" s="127">
        <f>'FTE Staffing'!K10</f>
        <v>5.7</v>
      </c>
      <c r="H22" s="3">
        <f>'FTE Staffing'!K20</f>
        <v>3.75</v>
      </c>
    </row>
    <row r="23" spans="1:12" ht="15" thickBot="1" x14ac:dyDescent="0.35">
      <c r="B23" s="83" t="s">
        <v>21</v>
      </c>
      <c r="C23" s="17">
        <f>Data!M14</f>
        <v>13542.69</v>
      </c>
    </row>
    <row r="26" spans="1:12" ht="15" thickBot="1" x14ac:dyDescent="0.35">
      <c r="A26" s="5"/>
      <c r="B26" s="5"/>
      <c r="C26" s="5"/>
      <c r="D26" s="5"/>
    </row>
    <row r="27" spans="1:12" ht="15" thickBot="1" x14ac:dyDescent="0.35">
      <c r="A27" s="5"/>
      <c r="B27" s="263" t="s">
        <v>61</v>
      </c>
      <c r="C27" s="264"/>
      <c r="D27" s="165"/>
    </row>
    <row r="28" spans="1:12" ht="15" thickBot="1" x14ac:dyDescent="0.35">
      <c r="A28" s="5"/>
      <c r="B28" s="263">
        <f>SUM(Data!Y:Y)</f>
        <v>2</v>
      </c>
      <c r="C28" s="264"/>
      <c r="D28" s="165"/>
    </row>
  </sheetData>
  <sheetProtection password="8CAF" sheet="1" objects="1" scenarios="1"/>
  <mergeCells count="15">
    <mergeCell ref="E17:F17"/>
    <mergeCell ref="B27:C27"/>
    <mergeCell ref="B28:C28"/>
    <mergeCell ref="E21:F21"/>
    <mergeCell ref="E22:F22"/>
    <mergeCell ref="E18:F18"/>
    <mergeCell ref="E19:F19"/>
    <mergeCell ref="E20:F20"/>
    <mergeCell ref="K15:L15"/>
    <mergeCell ref="G15:H15"/>
    <mergeCell ref="B16:C16"/>
    <mergeCell ref="D3:G3"/>
    <mergeCell ref="D2:E2"/>
    <mergeCell ref="F2:H2"/>
    <mergeCell ref="H3:H4"/>
  </mergeCells>
  <pageMargins left="0.7" right="0.7" top="0.75" bottom="0.75" header="0.3" footer="0.3"/>
  <pageSetup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16"/>
  <sheetViews>
    <sheetView workbookViewId="0"/>
  </sheetViews>
  <sheetFormatPr defaultColWidth="9.109375" defaultRowHeight="14.4" x14ac:dyDescent="0.3"/>
  <cols>
    <col min="1" max="1" width="9.109375" style="65"/>
    <col min="2" max="2" width="19.109375" style="65" bestFit="1" customWidth="1"/>
    <col min="3" max="3" width="9.109375" style="65"/>
    <col min="4" max="8" width="16.44140625" style="65" customWidth="1"/>
    <col min="9" max="10" width="9.109375" style="65"/>
    <col min="11" max="15" width="16.44140625" style="65" customWidth="1"/>
    <col min="16" max="21" width="9.109375" style="65"/>
    <col min="22" max="22" width="15.33203125" style="65" bestFit="1" customWidth="1"/>
    <col min="23" max="23" width="17.5546875" style="65" bestFit="1" customWidth="1"/>
    <col min="24" max="24" width="19.109375" style="65" bestFit="1" customWidth="1"/>
    <col min="25" max="16384" width="9.109375" style="65"/>
  </cols>
  <sheetData>
    <row r="1" spans="2:25" ht="15" thickBot="1" x14ac:dyDescent="0.35"/>
    <row r="2" spans="2:25" ht="15" thickBot="1" x14ac:dyDescent="0.35">
      <c r="D2" s="263" t="str">
        <f>'One Stop Centers'!D2</f>
        <v>One-Stop: Massapequa</v>
      </c>
      <c r="E2" s="269"/>
      <c r="F2" s="269"/>
      <c r="G2" s="269"/>
      <c r="H2" s="264"/>
      <c r="K2" s="263" t="s">
        <v>93</v>
      </c>
      <c r="L2" s="269"/>
      <c r="M2" s="269"/>
      <c r="N2" s="269"/>
      <c r="O2" s="264"/>
      <c r="R2" s="65" t="s">
        <v>22</v>
      </c>
      <c r="S2" s="65" t="s">
        <v>23</v>
      </c>
      <c r="T2" s="65" t="s">
        <v>24</v>
      </c>
      <c r="U2" s="65" t="s">
        <v>25</v>
      </c>
      <c r="V2" s="65" t="s">
        <v>26</v>
      </c>
      <c r="W2" s="65" t="s">
        <v>27</v>
      </c>
      <c r="X2" s="65" t="s">
        <v>21</v>
      </c>
      <c r="Y2" s="65" t="s">
        <v>60</v>
      </c>
    </row>
    <row r="3" spans="2:25" ht="15.75" customHeight="1" thickBot="1" x14ac:dyDescent="0.35">
      <c r="D3" s="270" t="s">
        <v>0</v>
      </c>
      <c r="E3" s="271"/>
      <c r="F3" s="271"/>
      <c r="G3" s="272"/>
      <c r="H3" s="273" t="s">
        <v>17</v>
      </c>
      <c r="K3" s="270" t="s">
        <v>0</v>
      </c>
      <c r="L3" s="271"/>
      <c r="M3" s="271"/>
      <c r="N3" s="272"/>
      <c r="O3" s="273" t="s">
        <v>17</v>
      </c>
      <c r="R3" s="65">
        <f t="shared" ref="R3:R66" si="0">IF($B3="Rent", SUM($D3:$H3), 0)</f>
        <v>0</v>
      </c>
      <c r="S3" s="65">
        <f t="shared" ref="S3:S66" si="1">IF($B3="Utilities", SUM($D3:$H3), 0)</f>
        <v>0</v>
      </c>
      <c r="T3" s="65">
        <f t="shared" ref="T3:T66" si="2">IF($B3="Supplies", SUM($D3:$H3), 0)</f>
        <v>0</v>
      </c>
      <c r="U3" s="65">
        <f t="shared" ref="U3:U66" si="3">IF($B3="Cleaning", SUM($D3:$H3), 0)</f>
        <v>0</v>
      </c>
      <c r="V3" s="65">
        <f t="shared" ref="V3:V66" si="4">IF($B3="Internet Service", SUM($D3:$H3), 0)</f>
        <v>0</v>
      </c>
      <c r="W3" s="65">
        <f t="shared" ref="W3:W66" si="5">IF($B3="Leased Equipment", SUM($D3:$H3), 0)</f>
        <v>0</v>
      </c>
      <c r="X3" s="65">
        <f t="shared" ref="X3:X66" si="6">IF($B3="Other Related Items", SUM($D3:$H3), 0)</f>
        <v>0</v>
      </c>
      <c r="Y3" s="65">
        <f>IF(AND('One Stop Centers'!B3="Totals", 'One Stop Centers'!C3&gt;0), 1, 0)</f>
        <v>0</v>
      </c>
    </row>
    <row r="4" spans="2:25" ht="15" thickBot="1" x14ac:dyDescent="0.35">
      <c r="C4" s="66"/>
      <c r="D4" s="67" t="s">
        <v>3</v>
      </c>
      <c r="E4" s="68" t="s">
        <v>4</v>
      </c>
      <c r="F4" s="68" t="s">
        <v>5</v>
      </c>
      <c r="G4" s="69" t="s">
        <v>6</v>
      </c>
      <c r="H4" s="274"/>
      <c r="K4" s="67" t="s">
        <v>3</v>
      </c>
      <c r="L4" s="68" t="s">
        <v>4</v>
      </c>
      <c r="M4" s="68" t="s">
        <v>5</v>
      </c>
      <c r="N4" s="69" t="s">
        <v>6</v>
      </c>
      <c r="O4" s="274"/>
      <c r="R4" s="65">
        <f t="shared" si="0"/>
        <v>0</v>
      </c>
      <c r="S4" s="65">
        <f t="shared" si="1"/>
        <v>0</v>
      </c>
      <c r="T4" s="65">
        <f t="shared" si="2"/>
        <v>0</v>
      </c>
      <c r="U4" s="65">
        <f t="shared" si="3"/>
        <v>0</v>
      </c>
      <c r="V4" s="65">
        <f t="shared" si="4"/>
        <v>0</v>
      </c>
      <c r="W4" s="65">
        <f t="shared" si="5"/>
        <v>0</v>
      </c>
      <c r="X4" s="65">
        <f t="shared" si="6"/>
        <v>0</v>
      </c>
      <c r="Y4" s="65">
        <f>IF(AND('One Stop Centers'!B4="Totals", 'One Stop Centers'!C4&gt;0), 1, 0)</f>
        <v>0</v>
      </c>
    </row>
    <row r="5" spans="2:25" ht="15" thickBot="1" x14ac:dyDescent="0.35">
      <c r="B5" s="70" t="s">
        <v>22</v>
      </c>
      <c r="C5" s="71"/>
      <c r="D5" s="72">
        <f>'One Stop Centers'!D5</f>
        <v>0</v>
      </c>
      <c r="E5" s="72">
        <f>'One Stop Centers'!E5</f>
        <v>0</v>
      </c>
      <c r="F5" s="72">
        <f>'One Stop Centers'!F5</f>
        <v>0</v>
      </c>
      <c r="G5" s="72" t="str">
        <f>'One Stop Centers'!G5</f>
        <v>     </v>
      </c>
      <c r="H5" s="72" t="str">
        <f>'One Stop Centers'!H5</f>
        <v>     </v>
      </c>
      <c r="K5" s="79">
        <f>SUM(D:D)</f>
        <v>7684.74</v>
      </c>
      <c r="L5" s="79">
        <f>SUM(E:E)</f>
        <v>11527.11</v>
      </c>
      <c r="M5" s="79">
        <f>SUM(F:F)</f>
        <v>6403.95</v>
      </c>
      <c r="N5" s="79">
        <f>SUM(G:G)</f>
        <v>2846.2</v>
      </c>
      <c r="O5" s="141">
        <f>SUM(H:H)</f>
        <v>85337.91</v>
      </c>
      <c r="R5" s="65">
        <f t="shared" si="0"/>
        <v>0</v>
      </c>
      <c r="S5" s="65">
        <f t="shared" si="1"/>
        <v>0</v>
      </c>
      <c r="T5" s="65">
        <f t="shared" si="2"/>
        <v>0</v>
      </c>
      <c r="U5" s="65">
        <f t="shared" si="3"/>
        <v>0</v>
      </c>
      <c r="V5" s="65">
        <f t="shared" si="4"/>
        <v>0</v>
      </c>
      <c r="W5" s="65">
        <f t="shared" si="5"/>
        <v>0</v>
      </c>
      <c r="X5" s="65">
        <f t="shared" si="6"/>
        <v>0</v>
      </c>
      <c r="Y5" s="65">
        <f>IF(AND('One Stop Centers'!B5="Totals", 'One Stop Centers'!C5&gt;0), 1, 0)</f>
        <v>0</v>
      </c>
    </row>
    <row r="6" spans="2:25" ht="15" thickBot="1" x14ac:dyDescent="0.35">
      <c r="B6" s="73" t="s">
        <v>23</v>
      </c>
      <c r="C6" s="74"/>
      <c r="D6" s="72">
        <f>'One Stop Centers'!D6</f>
        <v>0</v>
      </c>
      <c r="E6" s="72">
        <f>'One Stop Centers'!E6</f>
        <v>0</v>
      </c>
      <c r="F6" s="72">
        <f>'One Stop Centers'!F6</f>
        <v>0</v>
      </c>
      <c r="G6" s="72" t="str">
        <f>'One Stop Centers'!G6</f>
        <v>     </v>
      </c>
      <c r="H6" s="72" t="str">
        <f>'One Stop Centers'!H6</f>
        <v>     </v>
      </c>
      <c r="R6" s="65">
        <f t="shared" si="0"/>
        <v>0</v>
      </c>
      <c r="S6" s="65">
        <f t="shared" si="1"/>
        <v>0</v>
      </c>
      <c r="T6" s="65">
        <f t="shared" si="2"/>
        <v>0</v>
      </c>
      <c r="U6" s="65">
        <f t="shared" si="3"/>
        <v>0</v>
      </c>
      <c r="V6" s="65">
        <f t="shared" si="4"/>
        <v>0</v>
      </c>
      <c r="W6" s="65">
        <f t="shared" si="5"/>
        <v>0</v>
      </c>
      <c r="X6" s="65">
        <f t="shared" si="6"/>
        <v>0</v>
      </c>
      <c r="Y6" s="65">
        <f>IF(AND('One Stop Centers'!B6="Totals", 'One Stop Centers'!C6&gt;0), 1, 0)</f>
        <v>0</v>
      </c>
    </row>
    <row r="7" spans="2:25" ht="15" thickBot="1" x14ac:dyDescent="0.35">
      <c r="B7" s="73" t="s">
        <v>24</v>
      </c>
      <c r="C7" s="74"/>
      <c r="D7" s="72">
        <f>'One Stop Centers'!D7</f>
        <v>2970</v>
      </c>
      <c r="E7" s="72">
        <f>'One Stop Centers'!E7</f>
        <v>4455</v>
      </c>
      <c r="F7" s="72">
        <f>'One Stop Centers'!F7</f>
        <v>2475</v>
      </c>
      <c r="G7" s="72">
        <f>'One Stop Centers'!G7</f>
        <v>1100</v>
      </c>
      <c r="H7" s="72" t="str">
        <f>'One Stop Centers'!H7</f>
        <v>     </v>
      </c>
      <c r="K7" s="263" t="s">
        <v>34</v>
      </c>
      <c r="L7" s="269"/>
      <c r="M7" s="264"/>
      <c r="R7" s="65">
        <f t="shared" si="0"/>
        <v>0</v>
      </c>
      <c r="S7" s="65">
        <f t="shared" si="1"/>
        <v>0</v>
      </c>
      <c r="T7" s="65">
        <f t="shared" si="2"/>
        <v>11000</v>
      </c>
      <c r="U7" s="65">
        <f t="shared" si="3"/>
        <v>0</v>
      </c>
      <c r="V7" s="65">
        <f t="shared" si="4"/>
        <v>0</v>
      </c>
      <c r="W7" s="65">
        <f t="shared" si="5"/>
        <v>0</v>
      </c>
      <c r="X7" s="65">
        <f t="shared" si="6"/>
        <v>0</v>
      </c>
      <c r="Y7" s="65">
        <f>IF(AND('One Stop Centers'!B7="Totals", 'One Stop Centers'!C7&gt;0), 1, 0)</f>
        <v>0</v>
      </c>
    </row>
    <row r="8" spans="2:25" x14ac:dyDescent="0.3">
      <c r="B8" s="73" t="s">
        <v>25</v>
      </c>
      <c r="C8" s="74"/>
      <c r="D8" s="72">
        <f>'One Stop Centers'!D8</f>
        <v>0</v>
      </c>
      <c r="E8" s="72">
        <f>'One Stop Centers'!E8</f>
        <v>0</v>
      </c>
      <c r="F8" s="72">
        <f>'One Stop Centers'!F8</f>
        <v>0</v>
      </c>
      <c r="G8" s="72" t="str">
        <f>'One Stop Centers'!G8</f>
        <v>     </v>
      </c>
      <c r="H8" s="72" t="str">
        <f>'One Stop Centers'!H8</f>
        <v>     </v>
      </c>
      <c r="K8" s="279" t="s">
        <v>22</v>
      </c>
      <c r="L8" s="280"/>
      <c r="M8" s="138">
        <f>SUM(R:R)+'WIB Costs'!C5</f>
        <v>0</v>
      </c>
      <c r="R8" s="65">
        <f t="shared" si="0"/>
        <v>0</v>
      </c>
      <c r="S8" s="65">
        <f t="shared" si="1"/>
        <v>0</v>
      </c>
      <c r="T8" s="65">
        <f t="shared" si="2"/>
        <v>0</v>
      </c>
      <c r="U8" s="65">
        <f t="shared" si="3"/>
        <v>0</v>
      </c>
      <c r="V8" s="65">
        <f t="shared" si="4"/>
        <v>0</v>
      </c>
      <c r="W8" s="65">
        <f t="shared" si="5"/>
        <v>0</v>
      </c>
      <c r="X8" s="65">
        <f t="shared" si="6"/>
        <v>0</v>
      </c>
      <c r="Y8" s="65">
        <f>IF(AND('One Stop Centers'!B8="Totals", 'One Stop Centers'!C8&gt;0), 1, 0)</f>
        <v>0</v>
      </c>
    </row>
    <row r="9" spans="2:25" x14ac:dyDescent="0.3">
      <c r="B9" s="73" t="s">
        <v>26</v>
      </c>
      <c r="C9" s="74"/>
      <c r="D9" s="72" t="str">
        <f>'One Stop Centers'!D9</f>
        <v>     </v>
      </c>
      <c r="E9" s="72" t="str">
        <f>'One Stop Centers'!E9</f>
        <v>     </v>
      </c>
      <c r="F9" s="72" t="str">
        <f>'One Stop Centers'!F9</f>
        <v>     </v>
      </c>
      <c r="G9" s="72" t="str">
        <f>'One Stop Centers'!G9</f>
        <v>     </v>
      </c>
      <c r="H9" s="72" t="str">
        <f>'One Stop Centers'!H9</f>
        <v>     </v>
      </c>
      <c r="K9" s="275" t="s">
        <v>23</v>
      </c>
      <c r="L9" s="276"/>
      <c r="M9" s="139">
        <f>SUM(S:S)+'WIB Costs'!C6</f>
        <v>57594.89</v>
      </c>
      <c r="R9" s="65">
        <f t="shared" si="0"/>
        <v>0</v>
      </c>
      <c r="S9" s="65">
        <f t="shared" si="1"/>
        <v>0</v>
      </c>
      <c r="T9" s="65">
        <f t="shared" si="2"/>
        <v>0</v>
      </c>
      <c r="U9" s="65">
        <f t="shared" si="3"/>
        <v>0</v>
      </c>
      <c r="V9" s="65">
        <f t="shared" si="4"/>
        <v>0</v>
      </c>
      <c r="W9" s="65">
        <f t="shared" si="5"/>
        <v>0</v>
      </c>
      <c r="X9" s="65">
        <f t="shared" si="6"/>
        <v>0</v>
      </c>
      <c r="Y9" s="65">
        <f>IF(AND('One Stop Centers'!B9="Totals", 'One Stop Centers'!C9&gt;0), 1, 0)</f>
        <v>0</v>
      </c>
    </row>
    <row r="10" spans="2:25" x14ac:dyDescent="0.3">
      <c r="B10" s="73" t="s">
        <v>27</v>
      </c>
      <c r="C10" s="74"/>
      <c r="D10" s="72">
        <f>'One Stop Centers'!D10</f>
        <v>2014.74</v>
      </c>
      <c r="E10" s="72">
        <f>'One Stop Centers'!E10</f>
        <v>3022.11</v>
      </c>
      <c r="F10" s="72">
        <f>'One Stop Centers'!F10</f>
        <v>1678.95</v>
      </c>
      <c r="G10" s="72">
        <f>'One Stop Centers'!G10</f>
        <v>746.2</v>
      </c>
      <c r="H10" s="72" t="str">
        <f>'One Stop Centers'!H10</f>
        <v>     </v>
      </c>
      <c r="K10" s="275" t="s">
        <v>24</v>
      </c>
      <c r="L10" s="276"/>
      <c r="M10" s="139">
        <f>SUM(T:T)+'WIB Costs'!C7</f>
        <v>33844.449999999997</v>
      </c>
      <c r="R10" s="65">
        <f t="shared" si="0"/>
        <v>0</v>
      </c>
      <c r="S10" s="65">
        <f t="shared" si="1"/>
        <v>0</v>
      </c>
      <c r="T10" s="65">
        <f t="shared" si="2"/>
        <v>0</v>
      </c>
      <c r="U10" s="65">
        <f t="shared" si="3"/>
        <v>0</v>
      </c>
      <c r="V10" s="65">
        <f t="shared" si="4"/>
        <v>0</v>
      </c>
      <c r="W10" s="65">
        <f t="shared" si="5"/>
        <v>7462</v>
      </c>
      <c r="X10" s="65">
        <f t="shared" si="6"/>
        <v>0</v>
      </c>
      <c r="Y10" s="65">
        <f>IF(AND('One Stop Centers'!B10="Totals", 'One Stop Centers'!C10&gt;0), 1, 0)</f>
        <v>0</v>
      </c>
    </row>
    <row r="11" spans="2:25" ht="15" thickBot="1" x14ac:dyDescent="0.35">
      <c r="B11" s="75" t="s">
        <v>21</v>
      </c>
      <c r="C11" s="76"/>
      <c r="D11" s="72">
        <f>'One Stop Centers'!D11</f>
        <v>2700</v>
      </c>
      <c r="E11" s="72">
        <f>'One Stop Centers'!E11</f>
        <v>4050</v>
      </c>
      <c r="F11" s="72">
        <f>'One Stop Centers'!F11</f>
        <v>2250</v>
      </c>
      <c r="G11" s="72">
        <f>'One Stop Centers'!G11</f>
        <v>1000</v>
      </c>
      <c r="H11" s="72" t="str">
        <f>'One Stop Centers'!H11</f>
        <v>     </v>
      </c>
      <c r="K11" s="275" t="s">
        <v>25</v>
      </c>
      <c r="L11" s="276"/>
      <c r="M11" s="139">
        <f>SUM(U:U)+'WIB Costs'!C8</f>
        <v>0</v>
      </c>
      <c r="R11" s="65">
        <f t="shared" si="0"/>
        <v>0</v>
      </c>
      <c r="S11" s="65">
        <f t="shared" si="1"/>
        <v>0</v>
      </c>
      <c r="T11" s="65">
        <f t="shared" si="2"/>
        <v>0</v>
      </c>
      <c r="U11" s="65">
        <f t="shared" si="3"/>
        <v>0</v>
      </c>
      <c r="V11" s="65">
        <f t="shared" si="4"/>
        <v>0</v>
      </c>
      <c r="W11" s="65">
        <f t="shared" si="5"/>
        <v>0</v>
      </c>
      <c r="X11" s="65">
        <f t="shared" si="6"/>
        <v>10000</v>
      </c>
      <c r="Y11" s="65">
        <f>IF(AND('One Stop Centers'!B11="Totals", 'One Stop Centers'!C11&gt;0), 1, 0)</f>
        <v>0</v>
      </c>
    </row>
    <row r="12" spans="2:25" ht="15" thickBot="1" x14ac:dyDescent="0.35">
      <c r="B12" s="77"/>
      <c r="C12" s="78"/>
      <c r="D12" s="79"/>
      <c r="E12" s="80"/>
      <c r="F12" s="80"/>
      <c r="G12" s="80"/>
      <c r="H12" s="81"/>
      <c r="K12" s="275" t="s">
        <v>26</v>
      </c>
      <c r="L12" s="276"/>
      <c r="M12" s="139">
        <f>SUM(V:V)+'WIB Costs'!C9</f>
        <v>1355.88</v>
      </c>
      <c r="R12" s="65">
        <f t="shared" si="0"/>
        <v>0</v>
      </c>
      <c r="S12" s="65">
        <f t="shared" si="1"/>
        <v>0</v>
      </c>
      <c r="T12" s="65">
        <f t="shared" si="2"/>
        <v>0</v>
      </c>
      <c r="U12" s="65">
        <f t="shared" si="3"/>
        <v>0</v>
      </c>
      <c r="V12" s="65">
        <f t="shared" si="4"/>
        <v>0</v>
      </c>
      <c r="W12" s="65">
        <f t="shared" si="5"/>
        <v>0</v>
      </c>
      <c r="X12" s="65">
        <f t="shared" si="6"/>
        <v>0</v>
      </c>
      <c r="Y12" s="65">
        <f>IF(AND('One Stop Centers'!B12="Totals", 'One Stop Centers'!C12&gt;0), 1, 0)</f>
        <v>1</v>
      </c>
    </row>
    <row r="13" spans="2:25" ht="15" thickBot="1" x14ac:dyDescent="0.35">
      <c r="K13" s="275" t="s">
        <v>27</v>
      </c>
      <c r="L13" s="276"/>
      <c r="M13" s="139">
        <f>SUM(W:W)+'WIB Costs'!C10</f>
        <v>7462</v>
      </c>
      <c r="R13" s="65">
        <f t="shared" si="0"/>
        <v>0</v>
      </c>
      <c r="S13" s="65">
        <f t="shared" si="1"/>
        <v>0</v>
      </c>
      <c r="T13" s="65">
        <f t="shared" si="2"/>
        <v>0</v>
      </c>
      <c r="U13" s="65">
        <f t="shared" si="3"/>
        <v>0</v>
      </c>
      <c r="V13" s="65">
        <f t="shared" si="4"/>
        <v>0</v>
      </c>
      <c r="W13" s="65">
        <f t="shared" si="5"/>
        <v>0</v>
      </c>
      <c r="X13" s="65">
        <f t="shared" si="6"/>
        <v>0</v>
      </c>
      <c r="Y13" s="65">
        <f>IF(AND('One Stop Centers'!B13="Totals", 'One Stop Centers'!C13&gt;0), 1, 0)</f>
        <v>0</v>
      </c>
    </row>
    <row r="14" spans="2:25" ht="15" thickBot="1" x14ac:dyDescent="0.35">
      <c r="D14" s="263" t="str">
        <f>'One Stop Centers'!D14</f>
        <v>One-Stop: Hicksville</v>
      </c>
      <c r="E14" s="269"/>
      <c r="F14" s="269"/>
      <c r="G14" s="269"/>
      <c r="H14" s="264"/>
      <c r="K14" s="277" t="s">
        <v>21</v>
      </c>
      <c r="L14" s="278"/>
      <c r="M14" s="140">
        <f>SUM(X:X)+'WIB Costs'!C11</f>
        <v>13542.69</v>
      </c>
      <c r="R14" s="65">
        <f t="shared" si="0"/>
        <v>0</v>
      </c>
      <c r="S14" s="65">
        <f t="shared" si="1"/>
        <v>0</v>
      </c>
      <c r="T14" s="65">
        <f t="shared" si="2"/>
        <v>0</v>
      </c>
      <c r="U14" s="65">
        <f t="shared" si="3"/>
        <v>0</v>
      </c>
      <c r="V14" s="65">
        <f t="shared" si="4"/>
        <v>0</v>
      </c>
      <c r="W14" s="65">
        <f t="shared" si="5"/>
        <v>0</v>
      </c>
      <c r="X14" s="65">
        <f t="shared" si="6"/>
        <v>0</v>
      </c>
      <c r="Y14" s="65">
        <f>IF(AND('One Stop Centers'!B14="Totals", 'One Stop Centers'!C14&gt;0), 1, 0)</f>
        <v>0</v>
      </c>
    </row>
    <row r="15" spans="2:25" ht="15" thickBot="1" x14ac:dyDescent="0.35">
      <c r="D15" s="270" t="s">
        <v>0</v>
      </c>
      <c r="E15" s="271"/>
      <c r="F15" s="271"/>
      <c r="G15" s="272"/>
      <c r="H15" s="273" t="s">
        <v>17</v>
      </c>
      <c r="R15" s="65">
        <f t="shared" si="0"/>
        <v>0</v>
      </c>
      <c r="S15" s="65">
        <f t="shared" si="1"/>
        <v>0</v>
      </c>
      <c r="T15" s="65">
        <f t="shared" si="2"/>
        <v>0</v>
      </c>
      <c r="U15" s="65">
        <f t="shared" si="3"/>
        <v>0</v>
      </c>
      <c r="V15" s="65">
        <f t="shared" si="4"/>
        <v>0</v>
      </c>
      <c r="W15" s="65">
        <f t="shared" si="5"/>
        <v>0</v>
      </c>
      <c r="X15" s="65">
        <f t="shared" si="6"/>
        <v>0</v>
      </c>
      <c r="Y15" s="65">
        <f>IF(AND('One Stop Centers'!B15="Totals", 'One Stop Centers'!C15&gt;0), 1, 0)</f>
        <v>0</v>
      </c>
    </row>
    <row r="16" spans="2:25" ht="15" thickBot="1" x14ac:dyDescent="0.35">
      <c r="C16" s="66"/>
      <c r="D16" s="67" t="s">
        <v>3</v>
      </c>
      <c r="E16" s="68" t="s">
        <v>4</v>
      </c>
      <c r="F16" s="68" t="s">
        <v>5</v>
      </c>
      <c r="G16" s="69" t="s">
        <v>6</v>
      </c>
      <c r="H16" s="274"/>
      <c r="K16" s="263" t="s">
        <v>61</v>
      </c>
      <c r="L16" s="269"/>
      <c r="M16" s="264"/>
      <c r="R16" s="65">
        <f t="shared" si="0"/>
        <v>0</v>
      </c>
      <c r="S16" s="65">
        <f t="shared" si="1"/>
        <v>0</v>
      </c>
      <c r="T16" s="65">
        <f t="shared" si="2"/>
        <v>0</v>
      </c>
      <c r="U16" s="65">
        <f t="shared" si="3"/>
        <v>0</v>
      </c>
      <c r="V16" s="65">
        <f t="shared" si="4"/>
        <v>0</v>
      </c>
      <c r="W16" s="65">
        <f t="shared" si="5"/>
        <v>0</v>
      </c>
      <c r="X16" s="65">
        <f t="shared" si="6"/>
        <v>0</v>
      </c>
      <c r="Y16" s="65">
        <f>IF(AND('One Stop Centers'!B16="Totals", 'One Stop Centers'!C16&gt;0), 1, 0)</f>
        <v>0</v>
      </c>
    </row>
    <row r="17" spans="2:25" ht="15" thickBot="1" x14ac:dyDescent="0.35">
      <c r="B17" s="70" t="s">
        <v>22</v>
      </c>
      <c r="C17" s="71"/>
      <c r="D17" s="72" t="str">
        <f>'One Stop Centers'!D17</f>
        <v>     </v>
      </c>
      <c r="E17" s="72" t="str">
        <f>'One Stop Centers'!E17</f>
        <v>     </v>
      </c>
      <c r="F17" s="72" t="str">
        <f>'One Stop Centers'!F17</f>
        <v>     </v>
      </c>
      <c r="G17" s="72" t="str">
        <f>'One Stop Centers'!G17</f>
        <v>     </v>
      </c>
      <c r="H17" s="72" t="str">
        <f>'One Stop Centers'!H17</f>
        <v>     </v>
      </c>
      <c r="K17" s="263">
        <f>SUM(Y:Y)</f>
        <v>2</v>
      </c>
      <c r="L17" s="269"/>
      <c r="M17" s="264"/>
      <c r="R17" s="65">
        <f t="shared" si="0"/>
        <v>0</v>
      </c>
      <c r="S17" s="65">
        <f t="shared" si="1"/>
        <v>0</v>
      </c>
      <c r="T17" s="65">
        <f t="shared" si="2"/>
        <v>0</v>
      </c>
      <c r="U17" s="65">
        <f t="shared" si="3"/>
        <v>0</v>
      </c>
      <c r="V17" s="65">
        <f t="shared" si="4"/>
        <v>0</v>
      </c>
      <c r="W17" s="65">
        <f t="shared" si="5"/>
        <v>0</v>
      </c>
      <c r="X17" s="65">
        <f t="shared" si="6"/>
        <v>0</v>
      </c>
      <c r="Y17" s="65">
        <f>IF(AND('One Stop Centers'!B17="Totals", 'One Stop Centers'!C17&gt;0), 1, 0)</f>
        <v>0</v>
      </c>
    </row>
    <row r="18" spans="2:25" ht="15" thickBot="1" x14ac:dyDescent="0.35">
      <c r="B18" s="73" t="s">
        <v>23</v>
      </c>
      <c r="C18" s="74"/>
      <c r="D18" s="72">
        <f>'One Stop Centers'!D18</f>
        <v>0</v>
      </c>
      <c r="E18" s="72">
        <f>'One Stop Centers'!E18</f>
        <v>0</v>
      </c>
      <c r="F18" s="72">
        <f>'One Stop Centers'!F18</f>
        <v>0</v>
      </c>
      <c r="G18" s="72">
        <f>'One Stop Centers'!G18</f>
        <v>0</v>
      </c>
      <c r="H18" s="72">
        <f>'One Stop Centers'!H18</f>
        <v>57594.89</v>
      </c>
      <c r="R18" s="65">
        <f t="shared" si="0"/>
        <v>0</v>
      </c>
      <c r="S18" s="65">
        <f t="shared" si="1"/>
        <v>57594.89</v>
      </c>
      <c r="T18" s="65">
        <f t="shared" si="2"/>
        <v>0</v>
      </c>
      <c r="U18" s="65">
        <f t="shared" si="3"/>
        <v>0</v>
      </c>
      <c r="V18" s="65">
        <f t="shared" si="4"/>
        <v>0</v>
      </c>
      <c r="W18" s="65">
        <f t="shared" si="5"/>
        <v>0</v>
      </c>
      <c r="X18" s="65">
        <f t="shared" si="6"/>
        <v>0</v>
      </c>
      <c r="Y18" s="65">
        <f>IF(AND('One Stop Centers'!B18="Totals", 'One Stop Centers'!C18&gt;0), 1, 0)</f>
        <v>0</v>
      </c>
    </row>
    <row r="19" spans="2:25" ht="15" thickBot="1" x14ac:dyDescent="0.35">
      <c r="B19" s="73" t="s">
        <v>24</v>
      </c>
      <c r="C19" s="74"/>
      <c r="D19" s="72">
        <f>'One Stop Centers'!D19</f>
        <v>0</v>
      </c>
      <c r="E19" s="72">
        <f>'One Stop Centers'!E19</f>
        <v>0</v>
      </c>
      <c r="F19" s="72">
        <f>'One Stop Centers'!F19</f>
        <v>0</v>
      </c>
      <c r="G19" s="72">
        <f>'One Stop Centers'!G19</f>
        <v>0</v>
      </c>
      <c r="H19" s="72">
        <f>'One Stop Centers'!H19</f>
        <v>22844.45</v>
      </c>
      <c r="K19" s="263" t="s">
        <v>94</v>
      </c>
      <c r="L19" s="269"/>
      <c r="M19" s="269"/>
      <c r="N19" s="269"/>
      <c r="O19" s="264"/>
      <c r="R19" s="65">
        <f t="shared" si="0"/>
        <v>0</v>
      </c>
      <c r="S19" s="65">
        <f t="shared" si="1"/>
        <v>0</v>
      </c>
      <c r="T19" s="65">
        <f t="shared" si="2"/>
        <v>22844.45</v>
      </c>
      <c r="U19" s="65">
        <f t="shared" si="3"/>
        <v>0</v>
      </c>
      <c r="V19" s="65">
        <f t="shared" si="4"/>
        <v>0</v>
      </c>
      <c r="W19" s="65">
        <f t="shared" si="5"/>
        <v>0</v>
      </c>
      <c r="X19" s="65">
        <f t="shared" si="6"/>
        <v>0</v>
      </c>
      <c r="Y19" s="65">
        <f>IF(AND('One Stop Centers'!B19="Totals", 'One Stop Centers'!C19&gt;0), 1, 0)</f>
        <v>0</v>
      </c>
    </row>
    <row r="20" spans="2:25" x14ac:dyDescent="0.3">
      <c r="B20" s="73" t="s">
        <v>25</v>
      </c>
      <c r="C20" s="74"/>
      <c r="D20" s="72">
        <f>'One Stop Centers'!D20</f>
        <v>0</v>
      </c>
      <c r="E20" s="72">
        <f>'One Stop Centers'!E20</f>
        <v>0</v>
      </c>
      <c r="F20" s="72">
        <f>'One Stop Centers'!F20</f>
        <v>0</v>
      </c>
      <c r="G20" s="72">
        <f>'One Stop Centers'!G20</f>
        <v>0</v>
      </c>
      <c r="H20" s="72" t="str">
        <f>'One Stop Centers'!H20</f>
        <v>     </v>
      </c>
      <c r="K20" s="270" t="s">
        <v>0</v>
      </c>
      <c r="L20" s="271"/>
      <c r="M20" s="271"/>
      <c r="N20" s="272"/>
      <c r="O20" s="273" t="s">
        <v>17</v>
      </c>
      <c r="R20" s="65">
        <f t="shared" si="0"/>
        <v>0</v>
      </c>
      <c r="S20" s="65">
        <f t="shared" si="1"/>
        <v>0</v>
      </c>
      <c r="T20" s="65">
        <f t="shared" si="2"/>
        <v>0</v>
      </c>
      <c r="U20" s="65">
        <f t="shared" si="3"/>
        <v>0</v>
      </c>
      <c r="V20" s="65">
        <f t="shared" si="4"/>
        <v>0</v>
      </c>
      <c r="W20" s="65">
        <f t="shared" si="5"/>
        <v>0</v>
      </c>
      <c r="X20" s="65">
        <f t="shared" si="6"/>
        <v>0</v>
      </c>
      <c r="Y20" s="65">
        <f>IF(AND('One Stop Centers'!B20="Totals", 'One Stop Centers'!C20&gt;0), 1, 0)</f>
        <v>0</v>
      </c>
    </row>
    <row r="21" spans="2:25" ht="15" thickBot="1" x14ac:dyDescent="0.35">
      <c r="B21" s="73" t="s">
        <v>26</v>
      </c>
      <c r="C21" s="74"/>
      <c r="D21" s="72">
        <f>'One Stop Centers'!D21</f>
        <v>0</v>
      </c>
      <c r="E21" s="72">
        <f>'One Stop Centers'!E21</f>
        <v>0</v>
      </c>
      <c r="F21" s="72">
        <f>'One Stop Centers'!F21</f>
        <v>0</v>
      </c>
      <c r="G21" s="72">
        <f>'One Stop Centers'!G21</f>
        <v>0</v>
      </c>
      <c r="H21" s="72">
        <f>'One Stop Centers'!H21</f>
        <v>1355.88</v>
      </c>
      <c r="K21" s="67" t="s">
        <v>3</v>
      </c>
      <c r="L21" s="68" t="s">
        <v>4</v>
      </c>
      <c r="M21" s="68" t="s">
        <v>5</v>
      </c>
      <c r="N21" s="69" t="s">
        <v>6</v>
      </c>
      <c r="O21" s="274"/>
      <c r="R21" s="65">
        <f t="shared" si="0"/>
        <v>0</v>
      </c>
      <c r="S21" s="65">
        <f t="shared" si="1"/>
        <v>0</v>
      </c>
      <c r="T21" s="65">
        <f t="shared" si="2"/>
        <v>0</v>
      </c>
      <c r="U21" s="65">
        <f t="shared" si="3"/>
        <v>0</v>
      </c>
      <c r="V21" s="65">
        <f t="shared" si="4"/>
        <v>1355.88</v>
      </c>
      <c r="W21" s="65">
        <f t="shared" si="5"/>
        <v>0</v>
      </c>
      <c r="X21" s="65">
        <f t="shared" si="6"/>
        <v>0</v>
      </c>
      <c r="Y21" s="65">
        <f>IF(AND('One Stop Centers'!B21="Totals", 'One Stop Centers'!C21&gt;0), 1, 0)</f>
        <v>0</v>
      </c>
    </row>
    <row r="22" spans="2:25" ht="15" thickBot="1" x14ac:dyDescent="0.35">
      <c r="B22" s="73" t="s">
        <v>27</v>
      </c>
      <c r="C22" s="74"/>
      <c r="D22" s="72">
        <f>'One Stop Centers'!D22</f>
        <v>0</v>
      </c>
      <c r="E22" s="72">
        <f>'One Stop Centers'!E22</f>
        <v>0</v>
      </c>
      <c r="F22" s="72">
        <f>'One Stop Centers'!F22</f>
        <v>0</v>
      </c>
      <c r="G22" s="72">
        <f>'One Stop Centers'!G22</f>
        <v>0</v>
      </c>
      <c r="H22" s="72" t="str">
        <f>'One Stop Centers'!H22</f>
        <v>     </v>
      </c>
      <c r="K22" s="79">
        <f>'WIB Costs'!D12</f>
        <v>0</v>
      </c>
      <c r="L22" s="79">
        <f>'WIB Costs'!E12</f>
        <v>0</v>
      </c>
      <c r="M22" s="79">
        <f>'WIB Costs'!F12</f>
        <v>0</v>
      </c>
      <c r="N22" s="79">
        <f>'WIB Costs'!G12</f>
        <v>0</v>
      </c>
      <c r="O22" s="141">
        <f>'WIB Costs'!H12</f>
        <v>0</v>
      </c>
      <c r="R22" s="65">
        <f t="shared" si="0"/>
        <v>0</v>
      </c>
      <c r="S22" s="65">
        <f t="shared" si="1"/>
        <v>0</v>
      </c>
      <c r="T22" s="65">
        <f t="shared" si="2"/>
        <v>0</v>
      </c>
      <c r="U22" s="65">
        <f t="shared" si="3"/>
        <v>0</v>
      </c>
      <c r="V22" s="65">
        <f t="shared" si="4"/>
        <v>0</v>
      </c>
      <c r="W22" s="65">
        <f t="shared" si="5"/>
        <v>0</v>
      </c>
      <c r="X22" s="65">
        <f t="shared" si="6"/>
        <v>0</v>
      </c>
      <c r="Y22" s="65">
        <f>IF(AND('One Stop Centers'!B22="Totals", 'One Stop Centers'!C22&gt;0), 1, 0)</f>
        <v>0</v>
      </c>
    </row>
    <row r="23" spans="2:25" ht="15" thickBot="1" x14ac:dyDescent="0.35">
      <c r="B23" s="75" t="s">
        <v>21</v>
      </c>
      <c r="C23" s="76"/>
      <c r="D23" s="72" t="str">
        <f>'One Stop Centers'!D23</f>
        <v>     </v>
      </c>
      <c r="E23" s="72" t="str">
        <f>'One Stop Centers'!E23</f>
        <v>     </v>
      </c>
      <c r="F23" s="72" t="str">
        <f>'One Stop Centers'!F23</f>
        <v>     </v>
      </c>
      <c r="G23" s="72" t="str">
        <f>'One Stop Centers'!G23</f>
        <v>     </v>
      </c>
      <c r="H23" s="72">
        <f>'One Stop Centers'!H23</f>
        <v>3542.69</v>
      </c>
      <c r="R23" s="65">
        <f t="shared" si="0"/>
        <v>0</v>
      </c>
      <c r="S23" s="65">
        <f t="shared" si="1"/>
        <v>0</v>
      </c>
      <c r="T23" s="65">
        <f t="shared" si="2"/>
        <v>0</v>
      </c>
      <c r="U23" s="65">
        <f t="shared" si="3"/>
        <v>0</v>
      </c>
      <c r="V23" s="65">
        <f t="shared" si="4"/>
        <v>0</v>
      </c>
      <c r="W23" s="65">
        <f t="shared" si="5"/>
        <v>0</v>
      </c>
      <c r="X23" s="65">
        <f t="shared" si="6"/>
        <v>3542.69</v>
      </c>
      <c r="Y23" s="65">
        <f>IF(AND('One Stop Centers'!B23="Totals", 'One Stop Centers'!C23&gt;0), 1, 0)</f>
        <v>0</v>
      </c>
    </row>
    <row r="24" spans="2:25" ht="15" thickBot="1" x14ac:dyDescent="0.35">
      <c r="B24" s="77"/>
      <c r="C24" s="78"/>
      <c r="D24" s="79"/>
      <c r="E24" s="80"/>
      <c r="F24" s="80"/>
      <c r="G24" s="80"/>
      <c r="H24" s="81"/>
      <c r="R24" s="65">
        <f t="shared" si="0"/>
        <v>0</v>
      </c>
      <c r="S24" s="65">
        <f t="shared" si="1"/>
        <v>0</v>
      </c>
      <c r="T24" s="65">
        <f t="shared" si="2"/>
        <v>0</v>
      </c>
      <c r="U24" s="65">
        <f t="shared" si="3"/>
        <v>0</v>
      </c>
      <c r="V24" s="65">
        <f t="shared" si="4"/>
        <v>0</v>
      </c>
      <c r="W24" s="65">
        <f t="shared" si="5"/>
        <v>0</v>
      </c>
      <c r="X24" s="65">
        <f t="shared" si="6"/>
        <v>0</v>
      </c>
      <c r="Y24" s="65">
        <f>IF(AND('One Stop Centers'!B24="Totals", 'One Stop Centers'!C24&gt;0), 1, 0)</f>
        <v>1</v>
      </c>
    </row>
    <row r="25" spans="2:25" ht="15" thickBot="1" x14ac:dyDescent="0.35">
      <c r="R25" s="65">
        <f t="shared" si="0"/>
        <v>0</v>
      </c>
      <c r="S25" s="65">
        <f t="shared" si="1"/>
        <v>0</v>
      </c>
      <c r="T25" s="65">
        <f t="shared" si="2"/>
        <v>0</v>
      </c>
      <c r="U25" s="65">
        <f t="shared" si="3"/>
        <v>0</v>
      </c>
      <c r="V25" s="65">
        <f t="shared" si="4"/>
        <v>0</v>
      </c>
      <c r="W25" s="65">
        <f t="shared" si="5"/>
        <v>0</v>
      </c>
      <c r="X25" s="65">
        <f t="shared" si="6"/>
        <v>0</v>
      </c>
      <c r="Y25" s="65">
        <f>IF(AND('One Stop Centers'!B25="Totals", 'One Stop Centers'!C25&gt;0), 1, 0)</f>
        <v>0</v>
      </c>
    </row>
    <row r="26" spans="2:25" ht="15" thickBot="1" x14ac:dyDescent="0.35">
      <c r="D26" s="263" t="str">
        <f>'One Stop Centers'!D26</f>
        <v>One-Stop:</v>
      </c>
      <c r="E26" s="269"/>
      <c r="F26" s="269"/>
      <c r="G26" s="269"/>
      <c r="H26" s="264"/>
      <c r="R26" s="65">
        <f t="shared" si="0"/>
        <v>0</v>
      </c>
      <c r="S26" s="65">
        <f t="shared" si="1"/>
        <v>0</v>
      </c>
      <c r="T26" s="65">
        <f t="shared" si="2"/>
        <v>0</v>
      </c>
      <c r="U26" s="65">
        <f t="shared" si="3"/>
        <v>0</v>
      </c>
      <c r="V26" s="65">
        <f t="shared" si="4"/>
        <v>0</v>
      </c>
      <c r="W26" s="65">
        <f t="shared" si="5"/>
        <v>0</v>
      </c>
      <c r="X26" s="65">
        <f t="shared" si="6"/>
        <v>0</v>
      </c>
      <c r="Y26" s="65">
        <f>IF(AND('One Stop Centers'!B26="Totals", 'One Stop Centers'!C26&gt;0), 1, 0)</f>
        <v>0</v>
      </c>
    </row>
    <row r="27" spans="2:25" ht="15" thickBot="1" x14ac:dyDescent="0.35">
      <c r="D27" s="270" t="s">
        <v>0</v>
      </c>
      <c r="E27" s="271"/>
      <c r="F27" s="271"/>
      <c r="G27" s="272"/>
      <c r="H27" s="273" t="s">
        <v>17</v>
      </c>
      <c r="R27" s="65">
        <f t="shared" si="0"/>
        <v>0</v>
      </c>
      <c r="S27" s="65">
        <f t="shared" si="1"/>
        <v>0</v>
      </c>
      <c r="T27" s="65">
        <f t="shared" si="2"/>
        <v>0</v>
      </c>
      <c r="U27" s="65">
        <f t="shared" si="3"/>
        <v>0</v>
      </c>
      <c r="V27" s="65">
        <f t="shared" si="4"/>
        <v>0</v>
      </c>
      <c r="W27" s="65">
        <f t="shared" si="5"/>
        <v>0</v>
      </c>
      <c r="X27" s="65">
        <f t="shared" si="6"/>
        <v>0</v>
      </c>
      <c r="Y27" s="65">
        <f>IF(AND('One Stop Centers'!B27="Totals", 'One Stop Centers'!C27&gt;0), 1, 0)</f>
        <v>0</v>
      </c>
    </row>
    <row r="28" spans="2:25" ht="15" thickBot="1" x14ac:dyDescent="0.35">
      <c r="C28" s="66"/>
      <c r="D28" s="67" t="s">
        <v>3</v>
      </c>
      <c r="E28" s="68" t="s">
        <v>4</v>
      </c>
      <c r="F28" s="68" t="s">
        <v>5</v>
      </c>
      <c r="G28" s="69" t="s">
        <v>6</v>
      </c>
      <c r="H28" s="274"/>
      <c r="R28" s="65">
        <f t="shared" si="0"/>
        <v>0</v>
      </c>
      <c r="S28" s="65">
        <f t="shared" si="1"/>
        <v>0</v>
      </c>
      <c r="T28" s="65">
        <f t="shared" si="2"/>
        <v>0</v>
      </c>
      <c r="U28" s="65">
        <f t="shared" si="3"/>
        <v>0</v>
      </c>
      <c r="V28" s="65">
        <f t="shared" si="4"/>
        <v>0</v>
      </c>
      <c r="W28" s="65">
        <f t="shared" si="5"/>
        <v>0</v>
      </c>
      <c r="X28" s="65">
        <f t="shared" si="6"/>
        <v>0</v>
      </c>
      <c r="Y28" s="65">
        <f>IF(AND('One Stop Centers'!B28="Totals", 'One Stop Centers'!C28&gt;0), 1, 0)</f>
        <v>0</v>
      </c>
    </row>
    <row r="29" spans="2:25" x14ac:dyDescent="0.3">
      <c r="B29" s="70" t="s">
        <v>22</v>
      </c>
      <c r="C29" s="71"/>
      <c r="D29" s="72" t="str">
        <f>'One Stop Centers'!D29</f>
        <v>     </v>
      </c>
      <c r="E29" s="72" t="str">
        <f>'One Stop Centers'!E29</f>
        <v>     </v>
      </c>
      <c r="F29" s="72" t="str">
        <f>'One Stop Centers'!F29</f>
        <v>     </v>
      </c>
      <c r="G29" s="72" t="str">
        <f>'One Stop Centers'!G29</f>
        <v>     </v>
      </c>
      <c r="H29" s="72" t="str">
        <f>'One Stop Centers'!H29</f>
        <v>     </v>
      </c>
      <c r="R29" s="65">
        <f t="shared" si="0"/>
        <v>0</v>
      </c>
      <c r="S29" s="65">
        <f t="shared" si="1"/>
        <v>0</v>
      </c>
      <c r="T29" s="65">
        <f t="shared" si="2"/>
        <v>0</v>
      </c>
      <c r="U29" s="65">
        <f t="shared" si="3"/>
        <v>0</v>
      </c>
      <c r="V29" s="65">
        <f t="shared" si="4"/>
        <v>0</v>
      </c>
      <c r="W29" s="65">
        <f t="shared" si="5"/>
        <v>0</v>
      </c>
      <c r="X29" s="65">
        <f t="shared" si="6"/>
        <v>0</v>
      </c>
      <c r="Y29" s="65">
        <f>IF(AND('One Stop Centers'!B29="Totals", 'One Stop Centers'!C29&gt;0), 1, 0)</f>
        <v>0</v>
      </c>
    </row>
    <row r="30" spans="2:25" x14ac:dyDescent="0.3">
      <c r="B30" s="73" t="s">
        <v>23</v>
      </c>
      <c r="C30" s="74"/>
      <c r="D30" s="72" t="str">
        <f>'One Stop Centers'!D30</f>
        <v>     </v>
      </c>
      <c r="E30" s="72" t="str">
        <f>'One Stop Centers'!E30</f>
        <v>     </v>
      </c>
      <c r="F30" s="72" t="str">
        <f>'One Stop Centers'!F30</f>
        <v>     </v>
      </c>
      <c r="G30" s="72" t="str">
        <f>'One Stop Centers'!G30</f>
        <v>     </v>
      </c>
      <c r="H30" s="72" t="str">
        <f>'One Stop Centers'!H30</f>
        <v>     </v>
      </c>
      <c r="R30" s="65">
        <f t="shared" si="0"/>
        <v>0</v>
      </c>
      <c r="S30" s="65">
        <f t="shared" si="1"/>
        <v>0</v>
      </c>
      <c r="T30" s="65">
        <f t="shared" si="2"/>
        <v>0</v>
      </c>
      <c r="U30" s="65">
        <f t="shared" si="3"/>
        <v>0</v>
      </c>
      <c r="V30" s="65">
        <f t="shared" si="4"/>
        <v>0</v>
      </c>
      <c r="W30" s="65">
        <f t="shared" si="5"/>
        <v>0</v>
      </c>
      <c r="X30" s="65">
        <f t="shared" si="6"/>
        <v>0</v>
      </c>
      <c r="Y30" s="65">
        <f>IF(AND('One Stop Centers'!B30="Totals", 'One Stop Centers'!C30&gt;0), 1, 0)</f>
        <v>0</v>
      </c>
    </row>
    <row r="31" spans="2:25" x14ac:dyDescent="0.3">
      <c r="B31" s="73" t="s">
        <v>24</v>
      </c>
      <c r="C31" s="74"/>
      <c r="D31" s="72" t="str">
        <f>'One Stop Centers'!D31</f>
        <v>     </v>
      </c>
      <c r="E31" s="72" t="str">
        <f>'One Stop Centers'!E31</f>
        <v>     </v>
      </c>
      <c r="F31" s="72">
        <f>'One Stop Centers'!F31</f>
        <v>0</v>
      </c>
      <c r="G31" s="72">
        <f>'One Stop Centers'!G31</f>
        <v>0</v>
      </c>
      <c r="H31" s="72" t="str">
        <f>'One Stop Centers'!H31</f>
        <v>     </v>
      </c>
      <c r="R31" s="65">
        <f t="shared" si="0"/>
        <v>0</v>
      </c>
      <c r="S31" s="65">
        <f t="shared" si="1"/>
        <v>0</v>
      </c>
      <c r="T31" s="65">
        <f t="shared" si="2"/>
        <v>0</v>
      </c>
      <c r="U31" s="65">
        <f t="shared" si="3"/>
        <v>0</v>
      </c>
      <c r="V31" s="65">
        <f t="shared" si="4"/>
        <v>0</v>
      </c>
      <c r="W31" s="65">
        <f t="shared" si="5"/>
        <v>0</v>
      </c>
      <c r="X31" s="65">
        <f t="shared" si="6"/>
        <v>0</v>
      </c>
      <c r="Y31" s="65">
        <f>IF(AND('One Stop Centers'!B31="Totals", 'One Stop Centers'!C31&gt;0), 1, 0)</f>
        <v>0</v>
      </c>
    </row>
    <row r="32" spans="2:25" x14ac:dyDescent="0.3">
      <c r="B32" s="73" t="s">
        <v>25</v>
      </c>
      <c r="C32" s="74"/>
      <c r="D32" s="72" t="str">
        <f>'One Stop Centers'!D32</f>
        <v>     </v>
      </c>
      <c r="E32" s="72" t="str">
        <f>'One Stop Centers'!E32</f>
        <v>     </v>
      </c>
      <c r="F32" s="72">
        <f>'One Stop Centers'!F32</f>
        <v>0</v>
      </c>
      <c r="G32" s="72">
        <f>'One Stop Centers'!G32</f>
        <v>0</v>
      </c>
      <c r="H32" s="72" t="str">
        <f>'One Stop Centers'!H32</f>
        <v>     </v>
      </c>
      <c r="R32" s="65">
        <f t="shared" si="0"/>
        <v>0</v>
      </c>
      <c r="S32" s="65">
        <f t="shared" si="1"/>
        <v>0</v>
      </c>
      <c r="T32" s="65">
        <f t="shared" si="2"/>
        <v>0</v>
      </c>
      <c r="U32" s="65">
        <f t="shared" si="3"/>
        <v>0</v>
      </c>
      <c r="V32" s="65">
        <f t="shared" si="4"/>
        <v>0</v>
      </c>
      <c r="W32" s="65">
        <f t="shared" si="5"/>
        <v>0</v>
      </c>
      <c r="X32" s="65">
        <f t="shared" si="6"/>
        <v>0</v>
      </c>
      <c r="Y32" s="65">
        <f>IF(AND('One Stop Centers'!B32="Totals", 'One Stop Centers'!C32&gt;0), 1, 0)</f>
        <v>0</v>
      </c>
    </row>
    <row r="33" spans="2:25" x14ac:dyDescent="0.3">
      <c r="B33" s="73" t="s">
        <v>26</v>
      </c>
      <c r="C33" s="74"/>
      <c r="D33" s="72" t="str">
        <f>'One Stop Centers'!D33</f>
        <v>     </v>
      </c>
      <c r="E33" s="72" t="str">
        <f>'One Stop Centers'!E33</f>
        <v>     </v>
      </c>
      <c r="F33" s="72">
        <f>'One Stop Centers'!F33</f>
        <v>0</v>
      </c>
      <c r="G33" s="72">
        <f>'One Stop Centers'!G33</f>
        <v>0</v>
      </c>
      <c r="H33" s="72" t="str">
        <f>'One Stop Centers'!H33</f>
        <v>     </v>
      </c>
      <c r="R33" s="65">
        <f t="shared" si="0"/>
        <v>0</v>
      </c>
      <c r="S33" s="65">
        <f t="shared" si="1"/>
        <v>0</v>
      </c>
      <c r="T33" s="65">
        <f t="shared" si="2"/>
        <v>0</v>
      </c>
      <c r="U33" s="65">
        <f t="shared" si="3"/>
        <v>0</v>
      </c>
      <c r="V33" s="65">
        <f t="shared" si="4"/>
        <v>0</v>
      </c>
      <c r="W33" s="65">
        <f t="shared" si="5"/>
        <v>0</v>
      </c>
      <c r="X33" s="65">
        <f t="shared" si="6"/>
        <v>0</v>
      </c>
      <c r="Y33" s="65">
        <f>IF(AND('One Stop Centers'!B33="Totals", 'One Stop Centers'!C33&gt;0), 1, 0)</f>
        <v>0</v>
      </c>
    </row>
    <row r="34" spans="2:25" x14ac:dyDescent="0.3">
      <c r="B34" s="73" t="s">
        <v>27</v>
      </c>
      <c r="C34" s="74"/>
      <c r="D34" s="72" t="str">
        <f>'One Stop Centers'!D34</f>
        <v>     </v>
      </c>
      <c r="E34" s="72" t="str">
        <f>'One Stop Centers'!E34</f>
        <v>     </v>
      </c>
      <c r="F34" s="72" t="str">
        <f>'One Stop Centers'!F34</f>
        <v>     </v>
      </c>
      <c r="G34" s="72" t="str">
        <f>'One Stop Centers'!G34</f>
        <v>     </v>
      </c>
      <c r="H34" s="72" t="str">
        <f>'One Stop Centers'!H34</f>
        <v>     </v>
      </c>
      <c r="R34" s="65">
        <f t="shared" si="0"/>
        <v>0</v>
      </c>
      <c r="S34" s="65">
        <f t="shared" si="1"/>
        <v>0</v>
      </c>
      <c r="T34" s="65">
        <f t="shared" si="2"/>
        <v>0</v>
      </c>
      <c r="U34" s="65">
        <f t="shared" si="3"/>
        <v>0</v>
      </c>
      <c r="V34" s="65">
        <f t="shared" si="4"/>
        <v>0</v>
      </c>
      <c r="W34" s="65">
        <f t="shared" si="5"/>
        <v>0</v>
      </c>
      <c r="X34" s="65">
        <f t="shared" si="6"/>
        <v>0</v>
      </c>
      <c r="Y34" s="65">
        <f>IF(AND('One Stop Centers'!B34="Totals", 'One Stop Centers'!C34&gt;0), 1, 0)</f>
        <v>0</v>
      </c>
    </row>
    <row r="35" spans="2:25" ht="15" thickBot="1" x14ac:dyDescent="0.35">
      <c r="B35" s="75" t="s">
        <v>21</v>
      </c>
      <c r="C35" s="76"/>
      <c r="D35" s="72" t="str">
        <f>'One Stop Centers'!D35</f>
        <v>     </v>
      </c>
      <c r="E35" s="72" t="str">
        <f>'One Stop Centers'!E35</f>
        <v>     </v>
      </c>
      <c r="F35" s="72" t="str">
        <f>'One Stop Centers'!F35</f>
        <v>     </v>
      </c>
      <c r="G35" s="72" t="str">
        <f>'One Stop Centers'!G35</f>
        <v>     </v>
      </c>
      <c r="H35" s="72" t="str">
        <f>'One Stop Centers'!H35</f>
        <v>     </v>
      </c>
      <c r="R35" s="65">
        <f t="shared" si="0"/>
        <v>0</v>
      </c>
      <c r="S35" s="65">
        <f t="shared" si="1"/>
        <v>0</v>
      </c>
      <c r="T35" s="65">
        <f t="shared" si="2"/>
        <v>0</v>
      </c>
      <c r="U35" s="65">
        <f t="shared" si="3"/>
        <v>0</v>
      </c>
      <c r="V35" s="65">
        <f t="shared" si="4"/>
        <v>0</v>
      </c>
      <c r="W35" s="65">
        <f t="shared" si="5"/>
        <v>0</v>
      </c>
      <c r="X35" s="65">
        <f t="shared" si="6"/>
        <v>0</v>
      </c>
      <c r="Y35" s="65">
        <f>IF(AND('One Stop Centers'!B35="Totals", 'One Stop Centers'!C35&gt;0), 1, 0)</f>
        <v>0</v>
      </c>
    </row>
    <row r="36" spans="2:25" ht="15" thickBot="1" x14ac:dyDescent="0.35">
      <c r="B36" s="77"/>
      <c r="C36" s="78"/>
      <c r="D36" s="79"/>
      <c r="E36" s="80"/>
      <c r="F36" s="80"/>
      <c r="G36" s="80"/>
      <c r="H36" s="81"/>
      <c r="R36" s="65">
        <f t="shared" si="0"/>
        <v>0</v>
      </c>
      <c r="S36" s="65">
        <f t="shared" si="1"/>
        <v>0</v>
      </c>
      <c r="T36" s="65">
        <f t="shared" si="2"/>
        <v>0</v>
      </c>
      <c r="U36" s="65">
        <f t="shared" si="3"/>
        <v>0</v>
      </c>
      <c r="V36" s="65">
        <f t="shared" si="4"/>
        <v>0</v>
      </c>
      <c r="W36" s="65">
        <f t="shared" si="5"/>
        <v>0</v>
      </c>
      <c r="X36" s="65">
        <f t="shared" si="6"/>
        <v>0</v>
      </c>
      <c r="Y36" s="65">
        <f>IF(AND('One Stop Centers'!B36="Totals", 'One Stop Centers'!C36&gt;0), 1, 0)</f>
        <v>0</v>
      </c>
    </row>
    <row r="37" spans="2:25" ht="15" thickBot="1" x14ac:dyDescent="0.35">
      <c r="R37" s="65">
        <f t="shared" si="0"/>
        <v>0</v>
      </c>
      <c r="S37" s="65">
        <f t="shared" si="1"/>
        <v>0</v>
      </c>
      <c r="T37" s="65">
        <f t="shared" si="2"/>
        <v>0</v>
      </c>
      <c r="U37" s="65">
        <f t="shared" si="3"/>
        <v>0</v>
      </c>
      <c r="V37" s="65">
        <f t="shared" si="4"/>
        <v>0</v>
      </c>
      <c r="W37" s="65">
        <f t="shared" si="5"/>
        <v>0</v>
      </c>
      <c r="X37" s="65">
        <f t="shared" si="6"/>
        <v>0</v>
      </c>
      <c r="Y37" s="65">
        <f>IF(AND('One Stop Centers'!B37="Totals", 'One Stop Centers'!C37&gt;0), 1, 0)</f>
        <v>0</v>
      </c>
    </row>
    <row r="38" spans="2:25" ht="15" thickBot="1" x14ac:dyDescent="0.35">
      <c r="D38" s="263" t="str">
        <f>'One Stop Centers'!D38</f>
        <v>One-Stop:</v>
      </c>
      <c r="E38" s="269"/>
      <c r="F38" s="269"/>
      <c r="G38" s="269"/>
      <c r="H38" s="264"/>
      <c r="R38" s="65">
        <f t="shared" si="0"/>
        <v>0</v>
      </c>
      <c r="S38" s="65">
        <f t="shared" si="1"/>
        <v>0</v>
      </c>
      <c r="T38" s="65">
        <f t="shared" si="2"/>
        <v>0</v>
      </c>
      <c r="U38" s="65">
        <f t="shared" si="3"/>
        <v>0</v>
      </c>
      <c r="V38" s="65">
        <f t="shared" si="4"/>
        <v>0</v>
      </c>
      <c r="W38" s="65">
        <f t="shared" si="5"/>
        <v>0</v>
      </c>
      <c r="X38" s="65">
        <f t="shared" si="6"/>
        <v>0</v>
      </c>
      <c r="Y38" s="65">
        <f>IF(AND('One Stop Centers'!B38="Totals", 'One Stop Centers'!C38&gt;0), 1, 0)</f>
        <v>0</v>
      </c>
    </row>
    <row r="39" spans="2:25" ht="15" thickBot="1" x14ac:dyDescent="0.35">
      <c r="D39" s="270" t="s">
        <v>0</v>
      </c>
      <c r="E39" s="271"/>
      <c r="F39" s="271"/>
      <c r="G39" s="272"/>
      <c r="H39" s="273" t="s">
        <v>17</v>
      </c>
      <c r="R39" s="65">
        <f t="shared" si="0"/>
        <v>0</v>
      </c>
      <c r="S39" s="65">
        <f t="shared" si="1"/>
        <v>0</v>
      </c>
      <c r="T39" s="65">
        <f t="shared" si="2"/>
        <v>0</v>
      </c>
      <c r="U39" s="65">
        <f t="shared" si="3"/>
        <v>0</v>
      </c>
      <c r="V39" s="65">
        <f t="shared" si="4"/>
        <v>0</v>
      </c>
      <c r="W39" s="65">
        <f t="shared" si="5"/>
        <v>0</v>
      </c>
      <c r="X39" s="65">
        <f t="shared" si="6"/>
        <v>0</v>
      </c>
      <c r="Y39" s="65">
        <f>IF(AND('One Stop Centers'!B39="Totals", 'One Stop Centers'!C39&gt;0), 1, 0)</f>
        <v>0</v>
      </c>
    </row>
    <row r="40" spans="2:25" ht="15" thickBot="1" x14ac:dyDescent="0.35">
      <c r="C40" s="66"/>
      <c r="D40" s="67" t="s">
        <v>3</v>
      </c>
      <c r="E40" s="68" t="s">
        <v>4</v>
      </c>
      <c r="F40" s="68" t="s">
        <v>5</v>
      </c>
      <c r="G40" s="69" t="s">
        <v>6</v>
      </c>
      <c r="H40" s="274"/>
      <c r="R40" s="65">
        <f t="shared" si="0"/>
        <v>0</v>
      </c>
      <c r="S40" s="65">
        <f t="shared" si="1"/>
        <v>0</v>
      </c>
      <c r="T40" s="65">
        <f t="shared" si="2"/>
        <v>0</v>
      </c>
      <c r="U40" s="65">
        <f t="shared" si="3"/>
        <v>0</v>
      </c>
      <c r="V40" s="65">
        <f t="shared" si="4"/>
        <v>0</v>
      </c>
      <c r="W40" s="65">
        <f t="shared" si="5"/>
        <v>0</v>
      </c>
      <c r="X40" s="65">
        <f t="shared" si="6"/>
        <v>0</v>
      </c>
      <c r="Y40" s="65">
        <f>IF(AND('One Stop Centers'!B40="Totals", 'One Stop Centers'!C40&gt;0), 1, 0)</f>
        <v>0</v>
      </c>
    </row>
    <row r="41" spans="2:25" x14ac:dyDescent="0.3">
      <c r="B41" s="70" t="s">
        <v>22</v>
      </c>
      <c r="C41" s="71"/>
      <c r="D41" s="72" t="str">
        <f>'One Stop Centers'!D41</f>
        <v>     </v>
      </c>
      <c r="E41" s="72" t="str">
        <f>'One Stop Centers'!E41</f>
        <v>     </v>
      </c>
      <c r="F41" s="72" t="str">
        <f>'One Stop Centers'!F41</f>
        <v>     </v>
      </c>
      <c r="G41" s="72" t="str">
        <f>'One Stop Centers'!G41</f>
        <v>     </v>
      </c>
      <c r="H41" s="72" t="str">
        <f>'One Stop Centers'!H41</f>
        <v>     </v>
      </c>
      <c r="R41" s="65">
        <f t="shared" si="0"/>
        <v>0</v>
      </c>
      <c r="S41" s="65">
        <f t="shared" si="1"/>
        <v>0</v>
      </c>
      <c r="T41" s="65">
        <f t="shared" si="2"/>
        <v>0</v>
      </c>
      <c r="U41" s="65">
        <f t="shared" si="3"/>
        <v>0</v>
      </c>
      <c r="V41" s="65">
        <f t="shared" si="4"/>
        <v>0</v>
      </c>
      <c r="W41" s="65">
        <f t="shared" si="5"/>
        <v>0</v>
      </c>
      <c r="X41" s="65">
        <f t="shared" si="6"/>
        <v>0</v>
      </c>
      <c r="Y41" s="65">
        <f>IF(AND('One Stop Centers'!B41="Totals", 'One Stop Centers'!C41&gt;0), 1, 0)</f>
        <v>0</v>
      </c>
    </row>
    <row r="42" spans="2:25" x14ac:dyDescent="0.3">
      <c r="B42" s="73" t="s">
        <v>23</v>
      </c>
      <c r="C42" s="74"/>
      <c r="D42" s="72" t="str">
        <f>'One Stop Centers'!D42</f>
        <v>     </v>
      </c>
      <c r="E42" s="72" t="str">
        <f>'One Stop Centers'!E42</f>
        <v>     </v>
      </c>
      <c r="F42" s="72" t="str">
        <f>'One Stop Centers'!F42</f>
        <v>     </v>
      </c>
      <c r="G42" s="72" t="str">
        <f>'One Stop Centers'!G42</f>
        <v>     </v>
      </c>
      <c r="H42" s="72" t="str">
        <f>'One Stop Centers'!H42</f>
        <v>     </v>
      </c>
      <c r="R42" s="65">
        <f t="shared" si="0"/>
        <v>0</v>
      </c>
      <c r="S42" s="65">
        <f t="shared" si="1"/>
        <v>0</v>
      </c>
      <c r="T42" s="65">
        <f t="shared" si="2"/>
        <v>0</v>
      </c>
      <c r="U42" s="65">
        <f t="shared" si="3"/>
        <v>0</v>
      </c>
      <c r="V42" s="65">
        <f t="shared" si="4"/>
        <v>0</v>
      </c>
      <c r="W42" s="65">
        <f t="shared" si="5"/>
        <v>0</v>
      </c>
      <c r="X42" s="65">
        <f t="shared" si="6"/>
        <v>0</v>
      </c>
      <c r="Y42" s="65">
        <f>IF(AND('One Stop Centers'!B42="Totals", 'One Stop Centers'!C42&gt;0), 1, 0)</f>
        <v>0</v>
      </c>
    </row>
    <row r="43" spans="2:25" x14ac:dyDescent="0.3">
      <c r="B43" s="73" t="s">
        <v>24</v>
      </c>
      <c r="C43" s="74"/>
      <c r="D43" s="72" t="str">
        <f>'One Stop Centers'!D43</f>
        <v>     </v>
      </c>
      <c r="E43" s="72" t="str">
        <f>'One Stop Centers'!E43</f>
        <v>     </v>
      </c>
      <c r="F43" s="72" t="str">
        <f>'One Stop Centers'!F43</f>
        <v>     </v>
      </c>
      <c r="G43" s="72" t="str">
        <f>'One Stop Centers'!G43</f>
        <v>     </v>
      </c>
      <c r="H43" s="72" t="str">
        <f>'One Stop Centers'!H43</f>
        <v>     </v>
      </c>
      <c r="R43" s="65">
        <f t="shared" si="0"/>
        <v>0</v>
      </c>
      <c r="S43" s="65">
        <f t="shared" si="1"/>
        <v>0</v>
      </c>
      <c r="T43" s="65">
        <f t="shared" si="2"/>
        <v>0</v>
      </c>
      <c r="U43" s="65">
        <f t="shared" si="3"/>
        <v>0</v>
      </c>
      <c r="V43" s="65">
        <f t="shared" si="4"/>
        <v>0</v>
      </c>
      <c r="W43" s="65">
        <f t="shared" si="5"/>
        <v>0</v>
      </c>
      <c r="X43" s="65">
        <f t="shared" si="6"/>
        <v>0</v>
      </c>
      <c r="Y43" s="65">
        <f>IF(AND('One Stop Centers'!B43="Totals", 'One Stop Centers'!C43&gt;0), 1, 0)</f>
        <v>0</v>
      </c>
    </row>
    <row r="44" spans="2:25" x14ac:dyDescent="0.3">
      <c r="B44" s="73" t="s">
        <v>25</v>
      </c>
      <c r="C44" s="74"/>
      <c r="D44" s="72" t="str">
        <f>'One Stop Centers'!D44</f>
        <v>     </v>
      </c>
      <c r="E44" s="72" t="str">
        <f>'One Stop Centers'!E44</f>
        <v>     </v>
      </c>
      <c r="F44" s="72" t="str">
        <f>'One Stop Centers'!F44</f>
        <v>     </v>
      </c>
      <c r="G44" s="72" t="str">
        <f>'One Stop Centers'!G44</f>
        <v>     </v>
      </c>
      <c r="H44" s="72" t="str">
        <f>'One Stop Centers'!H44</f>
        <v>     </v>
      </c>
      <c r="R44" s="65">
        <f t="shared" si="0"/>
        <v>0</v>
      </c>
      <c r="S44" s="65">
        <f t="shared" si="1"/>
        <v>0</v>
      </c>
      <c r="T44" s="65">
        <f t="shared" si="2"/>
        <v>0</v>
      </c>
      <c r="U44" s="65">
        <f t="shared" si="3"/>
        <v>0</v>
      </c>
      <c r="V44" s="65">
        <f t="shared" si="4"/>
        <v>0</v>
      </c>
      <c r="W44" s="65">
        <f t="shared" si="5"/>
        <v>0</v>
      </c>
      <c r="X44" s="65">
        <f t="shared" si="6"/>
        <v>0</v>
      </c>
      <c r="Y44" s="65">
        <f>IF(AND('One Stop Centers'!B44="Totals", 'One Stop Centers'!C44&gt;0), 1, 0)</f>
        <v>0</v>
      </c>
    </row>
    <row r="45" spans="2:25" x14ac:dyDescent="0.3">
      <c r="B45" s="73" t="s">
        <v>26</v>
      </c>
      <c r="C45" s="74"/>
      <c r="D45" s="72" t="str">
        <f>'One Stop Centers'!D45</f>
        <v>     </v>
      </c>
      <c r="E45" s="72" t="str">
        <f>'One Stop Centers'!E45</f>
        <v>     </v>
      </c>
      <c r="F45" s="72" t="str">
        <f>'One Stop Centers'!F45</f>
        <v>     </v>
      </c>
      <c r="G45" s="72" t="str">
        <f>'One Stop Centers'!G45</f>
        <v>     </v>
      </c>
      <c r="H45" s="72" t="str">
        <f>'One Stop Centers'!H45</f>
        <v>     </v>
      </c>
      <c r="R45" s="65">
        <f t="shared" si="0"/>
        <v>0</v>
      </c>
      <c r="S45" s="65">
        <f t="shared" si="1"/>
        <v>0</v>
      </c>
      <c r="T45" s="65">
        <f t="shared" si="2"/>
        <v>0</v>
      </c>
      <c r="U45" s="65">
        <f t="shared" si="3"/>
        <v>0</v>
      </c>
      <c r="V45" s="65">
        <f t="shared" si="4"/>
        <v>0</v>
      </c>
      <c r="W45" s="65">
        <f t="shared" si="5"/>
        <v>0</v>
      </c>
      <c r="X45" s="65">
        <f t="shared" si="6"/>
        <v>0</v>
      </c>
      <c r="Y45" s="65">
        <f>IF(AND('One Stop Centers'!B45="Totals", 'One Stop Centers'!C45&gt;0), 1, 0)</f>
        <v>0</v>
      </c>
    </row>
    <row r="46" spans="2:25" x14ac:dyDescent="0.3">
      <c r="B46" s="73" t="s">
        <v>27</v>
      </c>
      <c r="C46" s="74"/>
      <c r="D46" s="72" t="str">
        <f>'One Stop Centers'!D46</f>
        <v>     </v>
      </c>
      <c r="E46" s="72" t="str">
        <f>'One Stop Centers'!E46</f>
        <v>     </v>
      </c>
      <c r="F46" s="72" t="str">
        <f>'One Stop Centers'!F46</f>
        <v>     </v>
      </c>
      <c r="G46" s="72" t="str">
        <f>'One Stop Centers'!G46</f>
        <v>     </v>
      </c>
      <c r="H46" s="72" t="str">
        <f>'One Stop Centers'!H46</f>
        <v>     </v>
      </c>
      <c r="R46" s="65">
        <f t="shared" si="0"/>
        <v>0</v>
      </c>
      <c r="S46" s="65">
        <f t="shared" si="1"/>
        <v>0</v>
      </c>
      <c r="T46" s="65">
        <f t="shared" si="2"/>
        <v>0</v>
      </c>
      <c r="U46" s="65">
        <f t="shared" si="3"/>
        <v>0</v>
      </c>
      <c r="V46" s="65">
        <f t="shared" si="4"/>
        <v>0</v>
      </c>
      <c r="W46" s="65">
        <f t="shared" si="5"/>
        <v>0</v>
      </c>
      <c r="X46" s="65">
        <f t="shared" si="6"/>
        <v>0</v>
      </c>
      <c r="Y46" s="65">
        <f>IF(AND('One Stop Centers'!B46="Totals", 'One Stop Centers'!C46&gt;0), 1, 0)</f>
        <v>0</v>
      </c>
    </row>
    <row r="47" spans="2:25" ht="15" thickBot="1" x14ac:dyDescent="0.35">
      <c r="B47" s="75" t="s">
        <v>21</v>
      </c>
      <c r="C47" s="76"/>
      <c r="D47" s="72" t="str">
        <f>'One Stop Centers'!D47</f>
        <v>     </v>
      </c>
      <c r="E47" s="72" t="str">
        <f>'One Stop Centers'!E47</f>
        <v>     </v>
      </c>
      <c r="F47" s="72" t="str">
        <f>'One Stop Centers'!F47</f>
        <v>     </v>
      </c>
      <c r="G47" s="72" t="str">
        <f>'One Stop Centers'!G47</f>
        <v>     </v>
      </c>
      <c r="H47" s="72" t="str">
        <f>'One Stop Centers'!H47</f>
        <v>     </v>
      </c>
      <c r="R47" s="65">
        <f t="shared" si="0"/>
        <v>0</v>
      </c>
      <c r="S47" s="65">
        <f t="shared" si="1"/>
        <v>0</v>
      </c>
      <c r="T47" s="65">
        <f t="shared" si="2"/>
        <v>0</v>
      </c>
      <c r="U47" s="65">
        <f t="shared" si="3"/>
        <v>0</v>
      </c>
      <c r="V47" s="65">
        <f t="shared" si="4"/>
        <v>0</v>
      </c>
      <c r="W47" s="65">
        <f t="shared" si="5"/>
        <v>0</v>
      </c>
      <c r="X47" s="65">
        <f t="shared" si="6"/>
        <v>0</v>
      </c>
      <c r="Y47" s="65">
        <f>IF(AND('One Stop Centers'!B47="Totals", 'One Stop Centers'!C47&gt;0), 1, 0)</f>
        <v>0</v>
      </c>
    </row>
    <row r="48" spans="2:25" ht="15" thickBot="1" x14ac:dyDescent="0.35">
      <c r="B48" s="77"/>
      <c r="C48" s="78"/>
      <c r="D48" s="79"/>
      <c r="E48" s="80"/>
      <c r="F48" s="80"/>
      <c r="G48" s="80"/>
      <c r="H48" s="81"/>
      <c r="R48" s="65">
        <f t="shared" si="0"/>
        <v>0</v>
      </c>
      <c r="S48" s="65">
        <f t="shared" si="1"/>
        <v>0</v>
      </c>
      <c r="T48" s="65">
        <f t="shared" si="2"/>
        <v>0</v>
      </c>
      <c r="U48" s="65">
        <f t="shared" si="3"/>
        <v>0</v>
      </c>
      <c r="V48" s="65">
        <f t="shared" si="4"/>
        <v>0</v>
      </c>
      <c r="W48" s="65">
        <f t="shared" si="5"/>
        <v>0</v>
      </c>
      <c r="X48" s="65">
        <f t="shared" si="6"/>
        <v>0</v>
      </c>
      <c r="Y48" s="65">
        <f>IF(AND('One Stop Centers'!B48="Totals", 'One Stop Centers'!C48&gt;0), 1, 0)</f>
        <v>0</v>
      </c>
    </row>
    <row r="49" spans="2:25" ht="15" thickBot="1" x14ac:dyDescent="0.35">
      <c r="R49" s="65">
        <f t="shared" si="0"/>
        <v>0</v>
      </c>
      <c r="S49" s="65">
        <f t="shared" si="1"/>
        <v>0</v>
      </c>
      <c r="T49" s="65">
        <f t="shared" si="2"/>
        <v>0</v>
      </c>
      <c r="U49" s="65">
        <f t="shared" si="3"/>
        <v>0</v>
      </c>
      <c r="V49" s="65">
        <f t="shared" si="4"/>
        <v>0</v>
      </c>
      <c r="W49" s="65">
        <f t="shared" si="5"/>
        <v>0</v>
      </c>
      <c r="X49" s="65">
        <f t="shared" si="6"/>
        <v>0</v>
      </c>
      <c r="Y49" s="65">
        <f>IF(AND('One Stop Centers'!B49="Totals", 'One Stop Centers'!C49&gt;0), 1, 0)</f>
        <v>0</v>
      </c>
    </row>
    <row r="50" spans="2:25" ht="15" thickBot="1" x14ac:dyDescent="0.35">
      <c r="D50" s="263" t="str">
        <f>'One Stop Centers'!D50</f>
        <v>One-Stop:</v>
      </c>
      <c r="E50" s="269"/>
      <c r="F50" s="269"/>
      <c r="G50" s="269"/>
      <c r="H50" s="264"/>
      <c r="R50" s="65">
        <f t="shared" si="0"/>
        <v>0</v>
      </c>
      <c r="S50" s="65">
        <f t="shared" si="1"/>
        <v>0</v>
      </c>
      <c r="T50" s="65">
        <f t="shared" si="2"/>
        <v>0</v>
      </c>
      <c r="U50" s="65">
        <f t="shared" si="3"/>
        <v>0</v>
      </c>
      <c r="V50" s="65">
        <f t="shared" si="4"/>
        <v>0</v>
      </c>
      <c r="W50" s="65">
        <f t="shared" si="5"/>
        <v>0</v>
      </c>
      <c r="X50" s="65">
        <f t="shared" si="6"/>
        <v>0</v>
      </c>
      <c r="Y50" s="65">
        <f>IF(AND('One Stop Centers'!B50="Totals", 'One Stop Centers'!C50&gt;0), 1, 0)</f>
        <v>0</v>
      </c>
    </row>
    <row r="51" spans="2:25" ht="15" thickBot="1" x14ac:dyDescent="0.35">
      <c r="D51" s="270" t="s">
        <v>0</v>
      </c>
      <c r="E51" s="271"/>
      <c r="F51" s="271"/>
      <c r="G51" s="272"/>
      <c r="H51" s="273" t="s">
        <v>17</v>
      </c>
      <c r="R51" s="65">
        <f t="shared" si="0"/>
        <v>0</v>
      </c>
      <c r="S51" s="65">
        <f t="shared" si="1"/>
        <v>0</v>
      </c>
      <c r="T51" s="65">
        <f t="shared" si="2"/>
        <v>0</v>
      </c>
      <c r="U51" s="65">
        <f t="shared" si="3"/>
        <v>0</v>
      </c>
      <c r="V51" s="65">
        <f t="shared" si="4"/>
        <v>0</v>
      </c>
      <c r="W51" s="65">
        <f t="shared" si="5"/>
        <v>0</v>
      </c>
      <c r="X51" s="65">
        <f t="shared" si="6"/>
        <v>0</v>
      </c>
      <c r="Y51" s="65">
        <f>IF(AND('One Stop Centers'!B51="Totals", 'One Stop Centers'!C51&gt;0), 1, 0)</f>
        <v>0</v>
      </c>
    </row>
    <row r="52" spans="2:25" ht="15" thickBot="1" x14ac:dyDescent="0.35">
      <c r="C52" s="66"/>
      <c r="D52" s="67" t="s">
        <v>3</v>
      </c>
      <c r="E52" s="68" t="s">
        <v>4</v>
      </c>
      <c r="F52" s="68" t="s">
        <v>5</v>
      </c>
      <c r="G52" s="69" t="s">
        <v>6</v>
      </c>
      <c r="H52" s="274"/>
      <c r="R52" s="65">
        <f t="shared" si="0"/>
        <v>0</v>
      </c>
      <c r="S52" s="65">
        <f t="shared" si="1"/>
        <v>0</v>
      </c>
      <c r="T52" s="65">
        <f t="shared" si="2"/>
        <v>0</v>
      </c>
      <c r="U52" s="65">
        <f t="shared" si="3"/>
        <v>0</v>
      </c>
      <c r="V52" s="65">
        <f t="shared" si="4"/>
        <v>0</v>
      </c>
      <c r="W52" s="65">
        <f t="shared" si="5"/>
        <v>0</v>
      </c>
      <c r="X52" s="65">
        <f t="shared" si="6"/>
        <v>0</v>
      </c>
      <c r="Y52" s="65">
        <f>IF(AND('One Stop Centers'!B52="Totals", 'One Stop Centers'!C52&gt;0), 1, 0)</f>
        <v>0</v>
      </c>
    </row>
    <row r="53" spans="2:25" x14ac:dyDescent="0.3">
      <c r="B53" s="70" t="s">
        <v>22</v>
      </c>
      <c r="C53" s="71"/>
      <c r="D53" s="72" t="str">
        <f>'One Stop Centers'!D53</f>
        <v>     </v>
      </c>
      <c r="E53" s="72" t="str">
        <f>'One Stop Centers'!E53</f>
        <v>     </v>
      </c>
      <c r="F53" s="72" t="str">
        <f>'One Stop Centers'!F53</f>
        <v>     </v>
      </c>
      <c r="G53" s="72" t="str">
        <f>'One Stop Centers'!G53</f>
        <v>     </v>
      </c>
      <c r="H53" s="72" t="str">
        <f>'One Stop Centers'!H53</f>
        <v>     </v>
      </c>
      <c r="R53" s="65">
        <f t="shared" si="0"/>
        <v>0</v>
      </c>
      <c r="S53" s="65">
        <f t="shared" si="1"/>
        <v>0</v>
      </c>
      <c r="T53" s="65">
        <f t="shared" si="2"/>
        <v>0</v>
      </c>
      <c r="U53" s="65">
        <f t="shared" si="3"/>
        <v>0</v>
      </c>
      <c r="V53" s="65">
        <f t="shared" si="4"/>
        <v>0</v>
      </c>
      <c r="W53" s="65">
        <f t="shared" si="5"/>
        <v>0</v>
      </c>
      <c r="X53" s="65">
        <f t="shared" si="6"/>
        <v>0</v>
      </c>
      <c r="Y53" s="65">
        <f>IF(AND('One Stop Centers'!B53="Totals", 'One Stop Centers'!C53&gt;0), 1, 0)</f>
        <v>0</v>
      </c>
    </row>
    <row r="54" spans="2:25" x14ac:dyDescent="0.3">
      <c r="B54" s="73" t="s">
        <v>23</v>
      </c>
      <c r="C54" s="74"/>
      <c r="D54" s="72" t="str">
        <f>'One Stop Centers'!D54</f>
        <v>     </v>
      </c>
      <c r="E54" s="72" t="str">
        <f>'One Stop Centers'!E54</f>
        <v>     </v>
      </c>
      <c r="F54" s="72" t="str">
        <f>'One Stop Centers'!F54</f>
        <v>     </v>
      </c>
      <c r="G54" s="72" t="str">
        <f>'One Stop Centers'!G54</f>
        <v>     </v>
      </c>
      <c r="H54" s="72" t="str">
        <f>'One Stop Centers'!H54</f>
        <v>     </v>
      </c>
      <c r="R54" s="65">
        <f t="shared" si="0"/>
        <v>0</v>
      </c>
      <c r="S54" s="65">
        <f t="shared" si="1"/>
        <v>0</v>
      </c>
      <c r="T54" s="65">
        <f t="shared" si="2"/>
        <v>0</v>
      </c>
      <c r="U54" s="65">
        <f t="shared" si="3"/>
        <v>0</v>
      </c>
      <c r="V54" s="65">
        <f t="shared" si="4"/>
        <v>0</v>
      </c>
      <c r="W54" s="65">
        <f t="shared" si="5"/>
        <v>0</v>
      </c>
      <c r="X54" s="65">
        <f t="shared" si="6"/>
        <v>0</v>
      </c>
      <c r="Y54" s="65">
        <f>IF(AND('One Stop Centers'!B54="Totals", 'One Stop Centers'!C54&gt;0), 1, 0)</f>
        <v>0</v>
      </c>
    </row>
    <row r="55" spans="2:25" x14ac:dyDescent="0.3">
      <c r="B55" s="73" t="s">
        <v>24</v>
      </c>
      <c r="C55" s="74"/>
      <c r="D55" s="72" t="str">
        <f>'One Stop Centers'!D55</f>
        <v>     </v>
      </c>
      <c r="E55" s="72">
        <f>'One Stop Centers'!E55</f>
        <v>0</v>
      </c>
      <c r="F55" s="72">
        <f>'One Stop Centers'!F55</f>
        <v>0</v>
      </c>
      <c r="G55" s="72" t="str">
        <f>'One Stop Centers'!G55</f>
        <v>     </v>
      </c>
      <c r="H55" s="72" t="str">
        <f>'One Stop Centers'!H55</f>
        <v>     </v>
      </c>
      <c r="R55" s="65">
        <f t="shared" si="0"/>
        <v>0</v>
      </c>
      <c r="S55" s="65">
        <f t="shared" si="1"/>
        <v>0</v>
      </c>
      <c r="T55" s="65">
        <f t="shared" si="2"/>
        <v>0</v>
      </c>
      <c r="U55" s="65">
        <f t="shared" si="3"/>
        <v>0</v>
      </c>
      <c r="V55" s="65">
        <f t="shared" si="4"/>
        <v>0</v>
      </c>
      <c r="W55" s="65">
        <f t="shared" si="5"/>
        <v>0</v>
      </c>
      <c r="X55" s="65">
        <f t="shared" si="6"/>
        <v>0</v>
      </c>
      <c r="Y55" s="65">
        <f>IF(AND('One Stop Centers'!B55="Totals", 'One Stop Centers'!C55&gt;0), 1, 0)</f>
        <v>0</v>
      </c>
    </row>
    <row r="56" spans="2:25" x14ac:dyDescent="0.3">
      <c r="B56" s="73" t="s">
        <v>25</v>
      </c>
      <c r="C56" s="74"/>
      <c r="D56" s="72" t="str">
        <f>'One Stop Centers'!D56</f>
        <v>     </v>
      </c>
      <c r="E56" s="72">
        <f>'One Stop Centers'!E56</f>
        <v>0</v>
      </c>
      <c r="F56" s="72">
        <f>'One Stop Centers'!F56</f>
        <v>0</v>
      </c>
      <c r="G56" s="72" t="str">
        <f>'One Stop Centers'!G56</f>
        <v>     </v>
      </c>
      <c r="H56" s="72" t="str">
        <f>'One Stop Centers'!H56</f>
        <v>     </v>
      </c>
      <c r="R56" s="65">
        <f t="shared" si="0"/>
        <v>0</v>
      </c>
      <c r="S56" s="65">
        <f t="shared" si="1"/>
        <v>0</v>
      </c>
      <c r="T56" s="65">
        <f t="shared" si="2"/>
        <v>0</v>
      </c>
      <c r="U56" s="65">
        <f t="shared" si="3"/>
        <v>0</v>
      </c>
      <c r="V56" s="65">
        <f t="shared" si="4"/>
        <v>0</v>
      </c>
      <c r="W56" s="65">
        <f t="shared" si="5"/>
        <v>0</v>
      </c>
      <c r="X56" s="65">
        <f t="shared" si="6"/>
        <v>0</v>
      </c>
      <c r="Y56" s="65">
        <f>IF(AND('One Stop Centers'!B56="Totals", 'One Stop Centers'!C56&gt;0), 1, 0)</f>
        <v>0</v>
      </c>
    </row>
    <row r="57" spans="2:25" x14ac:dyDescent="0.3">
      <c r="B57" s="73" t="s">
        <v>26</v>
      </c>
      <c r="C57" s="74"/>
      <c r="D57" s="72" t="str">
        <f>'One Stop Centers'!D57</f>
        <v>     </v>
      </c>
      <c r="E57" s="72">
        <f>'One Stop Centers'!E57</f>
        <v>0</v>
      </c>
      <c r="F57" s="72">
        <f>'One Stop Centers'!F57</f>
        <v>0</v>
      </c>
      <c r="G57" s="72" t="str">
        <f>'One Stop Centers'!G57</f>
        <v>     </v>
      </c>
      <c r="H57" s="72" t="str">
        <f>'One Stop Centers'!H57</f>
        <v>     </v>
      </c>
      <c r="R57" s="65">
        <f t="shared" si="0"/>
        <v>0</v>
      </c>
      <c r="S57" s="65">
        <f t="shared" si="1"/>
        <v>0</v>
      </c>
      <c r="T57" s="65">
        <f t="shared" si="2"/>
        <v>0</v>
      </c>
      <c r="U57" s="65">
        <f t="shared" si="3"/>
        <v>0</v>
      </c>
      <c r="V57" s="65">
        <f t="shared" si="4"/>
        <v>0</v>
      </c>
      <c r="W57" s="65">
        <f t="shared" si="5"/>
        <v>0</v>
      </c>
      <c r="X57" s="65">
        <f t="shared" si="6"/>
        <v>0</v>
      </c>
      <c r="Y57" s="65">
        <f>IF(AND('One Stop Centers'!B57="Totals", 'One Stop Centers'!C57&gt;0), 1, 0)</f>
        <v>0</v>
      </c>
    </row>
    <row r="58" spans="2:25" x14ac:dyDescent="0.3">
      <c r="B58" s="73" t="s">
        <v>27</v>
      </c>
      <c r="C58" s="74"/>
      <c r="D58" s="72" t="str">
        <f>'One Stop Centers'!D58</f>
        <v>     </v>
      </c>
      <c r="E58" s="72" t="str">
        <f>'One Stop Centers'!E58</f>
        <v>     </v>
      </c>
      <c r="F58" s="72" t="str">
        <f>'One Stop Centers'!F58</f>
        <v>     </v>
      </c>
      <c r="G58" s="72" t="str">
        <f>'One Stop Centers'!G58</f>
        <v>     </v>
      </c>
      <c r="H58" s="72" t="str">
        <f>'One Stop Centers'!H58</f>
        <v>     </v>
      </c>
      <c r="R58" s="65">
        <f t="shared" si="0"/>
        <v>0</v>
      </c>
      <c r="S58" s="65">
        <f t="shared" si="1"/>
        <v>0</v>
      </c>
      <c r="T58" s="65">
        <f t="shared" si="2"/>
        <v>0</v>
      </c>
      <c r="U58" s="65">
        <f t="shared" si="3"/>
        <v>0</v>
      </c>
      <c r="V58" s="65">
        <f t="shared" si="4"/>
        <v>0</v>
      </c>
      <c r="W58" s="65">
        <f t="shared" si="5"/>
        <v>0</v>
      </c>
      <c r="X58" s="65">
        <f t="shared" si="6"/>
        <v>0</v>
      </c>
      <c r="Y58" s="65">
        <f>IF(AND('One Stop Centers'!B58="Totals", 'One Stop Centers'!C58&gt;0), 1, 0)</f>
        <v>0</v>
      </c>
    </row>
    <row r="59" spans="2:25" ht="15" thickBot="1" x14ac:dyDescent="0.35">
      <c r="B59" s="75" t="s">
        <v>21</v>
      </c>
      <c r="C59" s="76"/>
      <c r="D59" s="72" t="str">
        <f>'One Stop Centers'!D59</f>
        <v>     </v>
      </c>
      <c r="E59" s="72" t="str">
        <f>'One Stop Centers'!E59</f>
        <v>     </v>
      </c>
      <c r="F59" s="72" t="str">
        <f>'One Stop Centers'!F59</f>
        <v>     </v>
      </c>
      <c r="G59" s="72" t="str">
        <f>'One Stop Centers'!G59</f>
        <v>     </v>
      </c>
      <c r="H59" s="72" t="str">
        <f>'One Stop Centers'!H59</f>
        <v>     </v>
      </c>
      <c r="R59" s="65">
        <f t="shared" si="0"/>
        <v>0</v>
      </c>
      <c r="S59" s="65">
        <f t="shared" si="1"/>
        <v>0</v>
      </c>
      <c r="T59" s="65">
        <f t="shared" si="2"/>
        <v>0</v>
      </c>
      <c r="U59" s="65">
        <f t="shared" si="3"/>
        <v>0</v>
      </c>
      <c r="V59" s="65">
        <f t="shared" si="4"/>
        <v>0</v>
      </c>
      <c r="W59" s="65">
        <f t="shared" si="5"/>
        <v>0</v>
      </c>
      <c r="X59" s="65">
        <f t="shared" si="6"/>
        <v>0</v>
      </c>
      <c r="Y59" s="65">
        <f>IF(AND('One Stop Centers'!B59="Totals", 'One Stop Centers'!C59&gt;0), 1, 0)</f>
        <v>0</v>
      </c>
    </row>
    <row r="60" spans="2:25" ht="15" thickBot="1" x14ac:dyDescent="0.35">
      <c r="B60" s="77"/>
      <c r="C60" s="78"/>
      <c r="D60" s="79"/>
      <c r="E60" s="80"/>
      <c r="F60" s="80"/>
      <c r="G60" s="80"/>
      <c r="H60" s="81"/>
      <c r="R60" s="65">
        <f t="shared" si="0"/>
        <v>0</v>
      </c>
      <c r="S60" s="65">
        <f t="shared" si="1"/>
        <v>0</v>
      </c>
      <c r="T60" s="65">
        <f t="shared" si="2"/>
        <v>0</v>
      </c>
      <c r="U60" s="65">
        <f t="shared" si="3"/>
        <v>0</v>
      </c>
      <c r="V60" s="65">
        <f t="shared" si="4"/>
        <v>0</v>
      </c>
      <c r="W60" s="65">
        <f t="shared" si="5"/>
        <v>0</v>
      </c>
      <c r="X60" s="65">
        <f t="shared" si="6"/>
        <v>0</v>
      </c>
      <c r="Y60" s="65">
        <f>IF(AND('One Stop Centers'!B60="Totals", 'One Stop Centers'!C60&gt;0), 1, 0)</f>
        <v>0</v>
      </c>
    </row>
    <row r="61" spans="2:25" ht="15" thickBot="1" x14ac:dyDescent="0.35">
      <c r="R61" s="65">
        <f t="shared" si="0"/>
        <v>0</v>
      </c>
      <c r="S61" s="65">
        <f t="shared" si="1"/>
        <v>0</v>
      </c>
      <c r="T61" s="65">
        <f t="shared" si="2"/>
        <v>0</v>
      </c>
      <c r="U61" s="65">
        <f t="shared" si="3"/>
        <v>0</v>
      </c>
      <c r="V61" s="65">
        <f t="shared" si="4"/>
        <v>0</v>
      </c>
      <c r="W61" s="65">
        <f t="shared" si="5"/>
        <v>0</v>
      </c>
      <c r="X61" s="65">
        <f t="shared" si="6"/>
        <v>0</v>
      </c>
      <c r="Y61" s="65">
        <f>IF(AND('One Stop Centers'!B61="Totals", 'One Stop Centers'!C61&gt;0), 1, 0)</f>
        <v>0</v>
      </c>
    </row>
    <row r="62" spans="2:25" ht="15" thickBot="1" x14ac:dyDescent="0.35">
      <c r="D62" s="263" t="str">
        <f>'One Stop Centers'!D62</f>
        <v>One-Stop:</v>
      </c>
      <c r="E62" s="269"/>
      <c r="F62" s="269"/>
      <c r="G62" s="269"/>
      <c r="H62" s="264"/>
      <c r="R62" s="65">
        <f t="shared" si="0"/>
        <v>0</v>
      </c>
      <c r="S62" s="65">
        <f t="shared" si="1"/>
        <v>0</v>
      </c>
      <c r="T62" s="65">
        <f t="shared" si="2"/>
        <v>0</v>
      </c>
      <c r="U62" s="65">
        <f t="shared" si="3"/>
        <v>0</v>
      </c>
      <c r="V62" s="65">
        <f t="shared" si="4"/>
        <v>0</v>
      </c>
      <c r="W62" s="65">
        <f t="shared" si="5"/>
        <v>0</v>
      </c>
      <c r="X62" s="65">
        <f t="shared" si="6"/>
        <v>0</v>
      </c>
      <c r="Y62" s="65">
        <f>IF(AND('One Stop Centers'!B62="Totals", 'One Stop Centers'!C62&gt;0), 1, 0)</f>
        <v>0</v>
      </c>
    </row>
    <row r="63" spans="2:25" ht="15" thickBot="1" x14ac:dyDescent="0.35">
      <c r="D63" s="270" t="s">
        <v>0</v>
      </c>
      <c r="E63" s="271"/>
      <c r="F63" s="271"/>
      <c r="G63" s="272"/>
      <c r="H63" s="273" t="s">
        <v>17</v>
      </c>
      <c r="R63" s="65">
        <f t="shared" si="0"/>
        <v>0</v>
      </c>
      <c r="S63" s="65">
        <f t="shared" si="1"/>
        <v>0</v>
      </c>
      <c r="T63" s="65">
        <f t="shared" si="2"/>
        <v>0</v>
      </c>
      <c r="U63" s="65">
        <f t="shared" si="3"/>
        <v>0</v>
      </c>
      <c r="V63" s="65">
        <f t="shared" si="4"/>
        <v>0</v>
      </c>
      <c r="W63" s="65">
        <f t="shared" si="5"/>
        <v>0</v>
      </c>
      <c r="X63" s="65">
        <f t="shared" si="6"/>
        <v>0</v>
      </c>
      <c r="Y63" s="65">
        <f>IF(AND('One Stop Centers'!B63="Totals", 'One Stop Centers'!C63&gt;0), 1, 0)</f>
        <v>0</v>
      </c>
    </row>
    <row r="64" spans="2:25" ht="15" thickBot="1" x14ac:dyDescent="0.35">
      <c r="C64" s="66"/>
      <c r="D64" s="67" t="s">
        <v>3</v>
      </c>
      <c r="E64" s="68" t="s">
        <v>4</v>
      </c>
      <c r="F64" s="68" t="s">
        <v>5</v>
      </c>
      <c r="G64" s="69" t="s">
        <v>6</v>
      </c>
      <c r="H64" s="274"/>
      <c r="R64" s="65">
        <f t="shared" si="0"/>
        <v>0</v>
      </c>
      <c r="S64" s="65">
        <f t="shared" si="1"/>
        <v>0</v>
      </c>
      <c r="T64" s="65">
        <f t="shared" si="2"/>
        <v>0</v>
      </c>
      <c r="U64" s="65">
        <f t="shared" si="3"/>
        <v>0</v>
      </c>
      <c r="V64" s="65">
        <f t="shared" si="4"/>
        <v>0</v>
      </c>
      <c r="W64" s="65">
        <f t="shared" si="5"/>
        <v>0</v>
      </c>
      <c r="X64" s="65">
        <f t="shared" si="6"/>
        <v>0</v>
      </c>
      <c r="Y64" s="65">
        <f>IF(AND('One Stop Centers'!B64="Totals", 'One Stop Centers'!C64&gt;0), 1, 0)</f>
        <v>0</v>
      </c>
    </row>
    <row r="65" spans="2:25" x14ac:dyDescent="0.3">
      <c r="B65" s="70" t="s">
        <v>22</v>
      </c>
      <c r="C65" s="71"/>
      <c r="D65" s="72" t="str">
        <f>'One Stop Centers'!D65</f>
        <v>     </v>
      </c>
      <c r="E65" s="72" t="str">
        <f>'One Stop Centers'!E65</f>
        <v>     </v>
      </c>
      <c r="F65" s="72" t="str">
        <f>'One Stop Centers'!F65</f>
        <v>     </v>
      </c>
      <c r="G65" s="72" t="str">
        <f>'One Stop Centers'!G65</f>
        <v>     </v>
      </c>
      <c r="H65" s="72" t="str">
        <f>'One Stop Centers'!H65</f>
        <v>     </v>
      </c>
      <c r="R65" s="65">
        <f t="shared" si="0"/>
        <v>0</v>
      </c>
      <c r="S65" s="65">
        <f t="shared" si="1"/>
        <v>0</v>
      </c>
      <c r="T65" s="65">
        <f t="shared" si="2"/>
        <v>0</v>
      </c>
      <c r="U65" s="65">
        <f t="shared" si="3"/>
        <v>0</v>
      </c>
      <c r="V65" s="65">
        <f t="shared" si="4"/>
        <v>0</v>
      </c>
      <c r="W65" s="65">
        <f t="shared" si="5"/>
        <v>0</v>
      </c>
      <c r="X65" s="65">
        <f t="shared" si="6"/>
        <v>0</v>
      </c>
      <c r="Y65" s="65">
        <f>IF(AND('One Stop Centers'!B65="Totals", 'One Stop Centers'!C65&gt;0), 1, 0)</f>
        <v>0</v>
      </c>
    </row>
    <row r="66" spans="2:25" x14ac:dyDescent="0.3">
      <c r="B66" s="73" t="s">
        <v>23</v>
      </c>
      <c r="C66" s="74"/>
      <c r="D66" s="72" t="str">
        <f>'One Stop Centers'!D66</f>
        <v>     </v>
      </c>
      <c r="E66" s="72" t="str">
        <f>'One Stop Centers'!E66</f>
        <v>     </v>
      </c>
      <c r="F66" s="72" t="str">
        <f>'One Stop Centers'!F66</f>
        <v>     </v>
      </c>
      <c r="G66" s="72" t="str">
        <f>'One Stop Centers'!G66</f>
        <v>     </v>
      </c>
      <c r="H66" s="72" t="str">
        <f>'One Stop Centers'!H66</f>
        <v>     </v>
      </c>
      <c r="R66" s="65">
        <f t="shared" si="0"/>
        <v>0</v>
      </c>
      <c r="S66" s="65">
        <f t="shared" si="1"/>
        <v>0</v>
      </c>
      <c r="T66" s="65">
        <f t="shared" si="2"/>
        <v>0</v>
      </c>
      <c r="U66" s="65">
        <f t="shared" si="3"/>
        <v>0</v>
      </c>
      <c r="V66" s="65">
        <f t="shared" si="4"/>
        <v>0</v>
      </c>
      <c r="W66" s="65">
        <f t="shared" si="5"/>
        <v>0</v>
      </c>
      <c r="X66" s="65">
        <f t="shared" si="6"/>
        <v>0</v>
      </c>
      <c r="Y66" s="65">
        <f>IF(AND('One Stop Centers'!B66="Totals", 'One Stop Centers'!C66&gt;0), 1, 0)</f>
        <v>0</v>
      </c>
    </row>
    <row r="67" spans="2:25" x14ac:dyDescent="0.3">
      <c r="B67" s="73" t="s">
        <v>24</v>
      </c>
      <c r="C67" s="74"/>
      <c r="D67" s="72" t="str">
        <f>'One Stop Centers'!D67</f>
        <v>     </v>
      </c>
      <c r="E67" s="72" t="str">
        <f>'One Stop Centers'!E67</f>
        <v>     </v>
      </c>
      <c r="F67" s="72" t="str">
        <f>'One Stop Centers'!F67</f>
        <v>     </v>
      </c>
      <c r="G67" s="72" t="str">
        <f>'One Stop Centers'!G67</f>
        <v>     </v>
      </c>
      <c r="H67" s="72" t="str">
        <f>'One Stop Centers'!H67</f>
        <v>     </v>
      </c>
      <c r="R67" s="65">
        <f t="shared" ref="R67:R130" si="7">IF($B67="Rent", SUM($D67:$H67), 0)</f>
        <v>0</v>
      </c>
      <c r="S67" s="65">
        <f t="shared" ref="S67:S130" si="8">IF($B67="Utilities", SUM($D67:$H67), 0)</f>
        <v>0</v>
      </c>
      <c r="T67" s="65">
        <f t="shared" ref="T67:T130" si="9">IF($B67="Supplies", SUM($D67:$H67), 0)</f>
        <v>0</v>
      </c>
      <c r="U67" s="65">
        <f t="shared" ref="U67:U130" si="10">IF($B67="Cleaning", SUM($D67:$H67), 0)</f>
        <v>0</v>
      </c>
      <c r="V67" s="65">
        <f t="shared" ref="V67:V130" si="11">IF($B67="Internet Service", SUM($D67:$H67), 0)</f>
        <v>0</v>
      </c>
      <c r="W67" s="65">
        <f t="shared" ref="W67:W130" si="12">IF($B67="Leased Equipment", SUM($D67:$H67), 0)</f>
        <v>0</v>
      </c>
      <c r="X67" s="65">
        <f t="shared" ref="X67:X130" si="13">IF($B67="Other Related Items", SUM($D67:$H67), 0)</f>
        <v>0</v>
      </c>
      <c r="Y67" s="65">
        <f>IF(AND('One Stop Centers'!B67="Totals", 'One Stop Centers'!C67&gt;0), 1, 0)</f>
        <v>0</v>
      </c>
    </row>
    <row r="68" spans="2:25" x14ac:dyDescent="0.3">
      <c r="B68" s="73" t="s">
        <v>25</v>
      </c>
      <c r="C68" s="74"/>
      <c r="D68" s="72" t="str">
        <f>'One Stop Centers'!D68</f>
        <v>     </v>
      </c>
      <c r="E68" s="72" t="str">
        <f>'One Stop Centers'!E68</f>
        <v>     </v>
      </c>
      <c r="F68" s="72" t="str">
        <f>'One Stop Centers'!F68</f>
        <v>     </v>
      </c>
      <c r="G68" s="72" t="str">
        <f>'One Stop Centers'!G68</f>
        <v>     </v>
      </c>
      <c r="H68" s="72" t="str">
        <f>'One Stop Centers'!H68</f>
        <v>     </v>
      </c>
      <c r="R68" s="65">
        <f t="shared" si="7"/>
        <v>0</v>
      </c>
      <c r="S68" s="65">
        <f t="shared" si="8"/>
        <v>0</v>
      </c>
      <c r="T68" s="65">
        <f t="shared" si="9"/>
        <v>0</v>
      </c>
      <c r="U68" s="65">
        <f t="shared" si="10"/>
        <v>0</v>
      </c>
      <c r="V68" s="65">
        <f t="shared" si="11"/>
        <v>0</v>
      </c>
      <c r="W68" s="65">
        <f t="shared" si="12"/>
        <v>0</v>
      </c>
      <c r="X68" s="65">
        <f t="shared" si="13"/>
        <v>0</v>
      </c>
      <c r="Y68" s="65">
        <f>IF(AND('One Stop Centers'!B68="Totals", 'One Stop Centers'!C68&gt;0), 1, 0)</f>
        <v>0</v>
      </c>
    </row>
    <row r="69" spans="2:25" x14ac:dyDescent="0.3">
      <c r="B69" s="73" t="s">
        <v>26</v>
      </c>
      <c r="C69" s="74"/>
      <c r="D69" s="72" t="str">
        <f>'One Stop Centers'!D69</f>
        <v>     </v>
      </c>
      <c r="E69" s="72" t="str">
        <f>'One Stop Centers'!E69</f>
        <v>     </v>
      </c>
      <c r="F69" s="72" t="str">
        <f>'One Stop Centers'!F69</f>
        <v>     </v>
      </c>
      <c r="G69" s="72" t="str">
        <f>'One Stop Centers'!G69</f>
        <v>     </v>
      </c>
      <c r="H69" s="72" t="str">
        <f>'One Stop Centers'!H69</f>
        <v>     </v>
      </c>
      <c r="R69" s="65">
        <f t="shared" si="7"/>
        <v>0</v>
      </c>
      <c r="S69" s="65">
        <f t="shared" si="8"/>
        <v>0</v>
      </c>
      <c r="T69" s="65">
        <f t="shared" si="9"/>
        <v>0</v>
      </c>
      <c r="U69" s="65">
        <f t="shared" si="10"/>
        <v>0</v>
      </c>
      <c r="V69" s="65">
        <f t="shared" si="11"/>
        <v>0</v>
      </c>
      <c r="W69" s="65">
        <f t="shared" si="12"/>
        <v>0</v>
      </c>
      <c r="X69" s="65">
        <f t="shared" si="13"/>
        <v>0</v>
      </c>
      <c r="Y69" s="65">
        <f>IF(AND('One Stop Centers'!B69="Totals", 'One Stop Centers'!C69&gt;0), 1, 0)</f>
        <v>0</v>
      </c>
    </row>
    <row r="70" spans="2:25" x14ac:dyDescent="0.3">
      <c r="B70" s="73" t="s">
        <v>27</v>
      </c>
      <c r="C70" s="74"/>
      <c r="D70" s="72" t="str">
        <f>'One Stop Centers'!D70</f>
        <v>     </v>
      </c>
      <c r="E70" s="72" t="str">
        <f>'One Stop Centers'!E70</f>
        <v>     </v>
      </c>
      <c r="F70" s="72" t="str">
        <f>'One Stop Centers'!F70</f>
        <v>     </v>
      </c>
      <c r="G70" s="72" t="str">
        <f>'One Stop Centers'!G70</f>
        <v>     </v>
      </c>
      <c r="H70" s="72" t="str">
        <f>'One Stop Centers'!H70</f>
        <v>     </v>
      </c>
      <c r="R70" s="65">
        <f t="shared" si="7"/>
        <v>0</v>
      </c>
      <c r="S70" s="65">
        <f t="shared" si="8"/>
        <v>0</v>
      </c>
      <c r="T70" s="65">
        <f t="shared" si="9"/>
        <v>0</v>
      </c>
      <c r="U70" s="65">
        <f t="shared" si="10"/>
        <v>0</v>
      </c>
      <c r="V70" s="65">
        <f t="shared" si="11"/>
        <v>0</v>
      </c>
      <c r="W70" s="65">
        <f t="shared" si="12"/>
        <v>0</v>
      </c>
      <c r="X70" s="65">
        <f t="shared" si="13"/>
        <v>0</v>
      </c>
      <c r="Y70" s="65">
        <f>IF(AND('One Stop Centers'!B70="Totals", 'One Stop Centers'!C70&gt;0), 1, 0)</f>
        <v>0</v>
      </c>
    </row>
    <row r="71" spans="2:25" ht="15" thickBot="1" x14ac:dyDescent="0.35">
      <c r="B71" s="75" t="s">
        <v>21</v>
      </c>
      <c r="C71" s="76"/>
      <c r="D71" s="72" t="str">
        <f>'One Stop Centers'!D71</f>
        <v>     </v>
      </c>
      <c r="E71" s="72" t="str">
        <f>'One Stop Centers'!E71</f>
        <v>     </v>
      </c>
      <c r="F71" s="72" t="str">
        <f>'One Stop Centers'!F71</f>
        <v>     </v>
      </c>
      <c r="G71" s="72" t="str">
        <f>'One Stop Centers'!G71</f>
        <v>     </v>
      </c>
      <c r="H71" s="72" t="str">
        <f>'One Stop Centers'!H71</f>
        <v>     </v>
      </c>
      <c r="R71" s="65">
        <f t="shared" si="7"/>
        <v>0</v>
      </c>
      <c r="S71" s="65">
        <f t="shared" si="8"/>
        <v>0</v>
      </c>
      <c r="T71" s="65">
        <f t="shared" si="9"/>
        <v>0</v>
      </c>
      <c r="U71" s="65">
        <f t="shared" si="10"/>
        <v>0</v>
      </c>
      <c r="V71" s="65">
        <f t="shared" si="11"/>
        <v>0</v>
      </c>
      <c r="W71" s="65">
        <f t="shared" si="12"/>
        <v>0</v>
      </c>
      <c r="X71" s="65">
        <f t="shared" si="13"/>
        <v>0</v>
      </c>
      <c r="Y71" s="65">
        <f>IF(AND('One Stop Centers'!B71="Totals", 'One Stop Centers'!C71&gt;0), 1, 0)</f>
        <v>0</v>
      </c>
    </row>
    <row r="72" spans="2:25" ht="15" thickBot="1" x14ac:dyDescent="0.35">
      <c r="B72" s="77"/>
      <c r="C72" s="78"/>
      <c r="D72" s="79"/>
      <c r="E72" s="80"/>
      <c r="F72" s="80"/>
      <c r="G72" s="80"/>
      <c r="H72" s="81"/>
      <c r="R72" s="65">
        <f t="shared" si="7"/>
        <v>0</v>
      </c>
      <c r="S72" s="65">
        <f t="shared" si="8"/>
        <v>0</v>
      </c>
      <c r="T72" s="65">
        <f t="shared" si="9"/>
        <v>0</v>
      </c>
      <c r="U72" s="65">
        <f t="shared" si="10"/>
        <v>0</v>
      </c>
      <c r="V72" s="65">
        <f t="shared" si="11"/>
        <v>0</v>
      </c>
      <c r="W72" s="65">
        <f t="shared" si="12"/>
        <v>0</v>
      </c>
      <c r="X72" s="65">
        <f t="shared" si="13"/>
        <v>0</v>
      </c>
      <c r="Y72" s="65">
        <f>IF(AND('One Stop Centers'!B72="Totals", 'One Stop Centers'!C72&gt;0), 1, 0)</f>
        <v>0</v>
      </c>
    </row>
    <row r="73" spans="2:25" ht="15" thickBot="1" x14ac:dyDescent="0.35">
      <c r="R73" s="65">
        <f t="shared" si="7"/>
        <v>0</v>
      </c>
      <c r="S73" s="65">
        <f t="shared" si="8"/>
        <v>0</v>
      </c>
      <c r="T73" s="65">
        <f t="shared" si="9"/>
        <v>0</v>
      </c>
      <c r="U73" s="65">
        <f t="shared" si="10"/>
        <v>0</v>
      </c>
      <c r="V73" s="65">
        <f t="shared" si="11"/>
        <v>0</v>
      </c>
      <c r="W73" s="65">
        <f t="shared" si="12"/>
        <v>0</v>
      </c>
      <c r="X73" s="65">
        <f t="shared" si="13"/>
        <v>0</v>
      </c>
      <c r="Y73" s="65">
        <f>IF(AND('One Stop Centers'!B73="Totals", 'One Stop Centers'!C73&gt;0), 1, 0)</f>
        <v>0</v>
      </c>
    </row>
    <row r="74" spans="2:25" ht="15" thickBot="1" x14ac:dyDescent="0.35">
      <c r="D74" s="263" t="str">
        <f>'One Stop Centers'!D74</f>
        <v>One-Stop:</v>
      </c>
      <c r="E74" s="269"/>
      <c r="F74" s="269"/>
      <c r="G74" s="269"/>
      <c r="H74" s="264"/>
      <c r="R74" s="65">
        <f t="shared" si="7"/>
        <v>0</v>
      </c>
      <c r="S74" s="65">
        <f t="shared" si="8"/>
        <v>0</v>
      </c>
      <c r="T74" s="65">
        <f t="shared" si="9"/>
        <v>0</v>
      </c>
      <c r="U74" s="65">
        <f t="shared" si="10"/>
        <v>0</v>
      </c>
      <c r="V74" s="65">
        <f t="shared" si="11"/>
        <v>0</v>
      </c>
      <c r="W74" s="65">
        <f t="shared" si="12"/>
        <v>0</v>
      </c>
      <c r="X74" s="65">
        <f t="shared" si="13"/>
        <v>0</v>
      </c>
      <c r="Y74" s="65">
        <f>IF(AND('One Stop Centers'!B74="Totals", 'One Stop Centers'!C74&gt;0), 1, 0)</f>
        <v>0</v>
      </c>
    </row>
    <row r="75" spans="2:25" ht="15" thickBot="1" x14ac:dyDescent="0.35">
      <c r="D75" s="270" t="s">
        <v>0</v>
      </c>
      <c r="E75" s="271"/>
      <c r="F75" s="271"/>
      <c r="G75" s="272"/>
      <c r="H75" s="273" t="s">
        <v>17</v>
      </c>
      <c r="R75" s="65">
        <f t="shared" si="7"/>
        <v>0</v>
      </c>
      <c r="S75" s="65">
        <f t="shared" si="8"/>
        <v>0</v>
      </c>
      <c r="T75" s="65">
        <f t="shared" si="9"/>
        <v>0</v>
      </c>
      <c r="U75" s="65">
        <f t="shared" si="10"/>
        <v>0</v>
      </c>
      <c r="V75" s="65">
        <f t="shared" si="11"/>
        <v>0</v>
      </c>
      <c r="W75" s="65">
        <f t="shared" si="12"/>
        <v>0</v>
      </c>
      <c r="X75" s="65">
        <f t="shared" si="13"/>
        <v>0</v>
      </c>
      <c r="Y75" s="65">
        <f>IF(AND('One Stop Centers'!B75="Totals", 'One Stop Centers'!C75&gt;0), 1, 0)</f>
        <v>0</v>
      </c>
    </row>
    <row r="76" spans="2:25" ht="15" thickBot="1" x14ac:dyDescent="0.35">
      <c r="C76" s="66"/>
      <c r="D76" s="67" t="s">
        <v>3</v>
      </c>
      <c r="E76" s="68" t="s">
        <v>4</v>
      </c>
      <c r="F76" s="68" t="s">
        <v>5</v>
      </c>
      <c r="G76" s="69" t="s">
        <v>6</v>
      </c>
      <c r="H76" s="274"/>
      <c r="R76" s="65">
        <f t="shared" si="7"/>
        <v>0</v>
      </c>
      <c r="S76" s="65">
        <f t="shared" si="8"/>
        <v>0</v>
      </c>
      <c r="T76" s="65">
        <f t="shared" si="9"/>
        <v>0</v>
      </c>
      <c r="U76" s="65">
        <f t="shared" si="10"/>
        <v>0</v>
      </c>
      <c r="V76" s="65">
        <f t="shared" si="11"/>
        <v>0</v>
      </c>
      <c r="W76" s="65">
        <f t="shared" si="12"/>
        <v>0</v>
      </c>
      <c r="X76" s="65">
        <f t="shared" si="13"/>
        <v>0</v>
      </c>
      <c r="Y76" s="65">
        <f>IF(AND('One Stop Centers'!B76="Totals", 'One Stop Centers'!C76&gt;0), 1, 0)</f>
        <v>0</v>
      </c>
    </row>
    <row r="77" spans="2:25" x14ac:dyDescent="0.3">
      <c r="B77" s="70" t="s">
        <v>22</v>
      </c>
      <c r="C77" s="71"/>
      <c r="D77" s="72" t="str">
        <f>'One Stop Centers'!D77</f>
        <v>     </v>
      </c>
      <c r="E77" s="72" t="str">
        <f>'One Stop Centers'!E77</f>
        <v>     </v>
      </c>
      <c r="F77" s="72" t="str">
        <f>'One Stop Centers'!F77</f>
        <v>     </v>
      </c>
      <c r="G77" s="72" t="str">
        <f>'One Stop Centers'!G77</f>
        <v>     </v>
      </c>
      <c r="H77" s="72" t="str">
        <f>'One Stop Centers'!H77</f>
        <v>     </v>
      </c>
      <c r="R77" s="65">
        <f t="shared" si="7"/>
        <v>0</v>
      </c>
      <c r="S77" s="65">
        <f t="shared" si="8"/>
        <v>0</v>
      </c>
      <c r="T77" s="65">
        <f t="shared" si="9"/>
        <v>0</v>
      </c>
      <c r="U77" s="65">
        <f t="shared" si="10"/>
        <v>0</v>
      </c>
      <c r="V77" s="65">
        <f t="shared" si="11"/>
        <v>0</v>
      </c>
      <c r="W77" s="65">
        <f t="shared" si="12"/>
        <v>0</v>
      </c>
      <c r="X77" s="65">
        <f t="shared" si="13"/>
        <v>0</v>
      </c>
      <c r="Y77" s="65">
        <f>IF(AND('One Stop Centers'!B77="Totals", 'One Stop Centers'!C77&gt;0), 1, 0)</f>
        <v>0</v>
      </c>
    </row>
    <row r="78" spans="2:25" x14ac:dyDescent="0.3">
      <c r="B78" s="73" t="s">
        <v>23</v>
      </c>
      <c r="C78" s="74"/>
      <c r="D78" s="72" t="str">
        <f>'One Stop Centers'!D78</f>
        <v>     </v>
      </c>
      <c r="E78" s="72" t="str">
        <f>'One Stop Centers'!E78</f>
        <v>     </v>
      </c>
      <c r="F78" s="72" t="str">
        <f>'One Stop Centers'!F78</f>
        <v>     </v>
      </c>
      <c r="G78" s="72" t="str">
        <f>'One Stop Centers'!G78</f>
        <v>     </v>
      </c>
      <c r="H78" s="72" t="str">
        <f>'One Stop Centers'!H78</f>
        <v>     </v>
      </c>
      <c r="R78" s="65">
        <f t="shared" si="7"/>
        <v>0</v>
      </c>
      <c r="S78" s="65">
        <f t="shared" si="8"/>
        <v>0</v>
      </c>
      <c r="T78" s="65">
        <f t="shared" si="9"/>
        <v>0</v>
      </c>
      <c r="U78" s="65">
        <f t="shared" si="10"/>
        <v>0</v>
      </c>
      <c r="V78" s="65">
        <f t="shared" si="11"/>
        <v>0</v>
      </c>
      <c r="W78" s="65">
        <f t="shared" si="12"/>
        <v>0</v>
      </c>
      <c r="X78" s="65">
        <f t="shared" si="13"/>
        <v>0</v>
      </c>
      <c r="Y78" s="65">
        <f>IF(AND('One Stop Centers'!B78="Totals", 'One Stop Centers'!C78&gt;0), 1, 0)</f>
        <v>0</v>
      </c>
    </row>
    <row r="79" spans="2:25" x14ac:dyDescent="0.3">
      <c r="B79" s="73" t="s">
        <v>24</v>
      </c>
      <c r="C79" s="74"/>
      <c r="D79" s="72" t="str">
        <f>'One Stop Centers'!D79</f>
        <v>     </v>
      </c>
      <c r="E79" s="72" t="str">
        <f>'One Stop Centers'!E79</f>
        <v>     </v>
      </c>
      <c r="F79" s="72" t="str">
        <f>'One Stop Centers'!F79</f>
        <v>     </v>
      </c>
      <c r="G79" s="72" t="str">
        <f>'One Stop Centers'!G79</f>
        <v>     </v>
      </c>
      <c r="H79" s="72" t="str">
        <f>'One Stop Centers'!H79</f>
        <v>     </v>
      </c>
      <c r="R79" s="65">
        <f t="shared" si="7"/>
        <v>0</v>
      </c>
      <c r="S79" s="65">
        <f t="shared" si="8"/>
        <v>0</v>
      </c>
      <c r="T79" s="65">
        <f t="shared" si="9"/>
        <v>0</v>
      </c>
      <c r="U79" s="65">
        <f t="shared" si="10"/>
        <v>0</v>
      </c>
      <c r="V79" s="65">
        <f t="shared" si="11"/>
        <v>0</v>
      </c>
      <c r="W79" s="65">
        <f t="shared" si="12"/>
        <v>0</v>
      </c>
      <c r="X79" s="65">
        <f t="shared" si="13"/>
        <v>0</v>
      </c>
      <c r="Y79" s="65">
        <f>IF(AND('One Stop Centers'!B79="Totals", 'One Stop Centers'!C79&gt;0), 1, 0)</f>
        <v>0</v>
      </c>
    </row>
    <row r="80" spans="2:25" x14ac:dyDescent="0.3">
      <c r="B80" s="73" t="s">
        <v>25</v>
      </c>
      <c r="C80" s="74"/>
      <c r="D80" s="72" t="str">
        <f>'One Stop Centers'!D80</f>
        <v>     </v>
      </c>
      <c r="E80" s="72" t="str">
        <f>'One Stop Centers'!E80</f>
        <v>     </v>
      </c>
      <c r="F80" s="72" t="str">
        <f>'One Stop Centers'!F80</f>
        <v>     </v>
      </c>
      <c r="G80" s="72" t="str">
        <f>'One Stop Centers'!G80</f>
        <v>     </v>
      </c>
      <c r="H80" s="72" t="str">
        <f>'One Stop Centers'!H80</f>
        <v>     </v>
      </c>
      <c r="R80" s="65">
        <f t="shared" si="7"/>
        <v>0</v>
      </c>
      <c r="S80" s="65">
        <f t="shared" si="8"/>
        <v>0</v>
      </c>
      <c r="T80" s="65">
        <f t="shared" si="9"/>
        <v>0</v>
      </c>
      <c r="U80" s="65">
        <f t="shared" si="10"/>
        <v>0</v>
      </c>
      <c r="V80" s="65">
        <f t="shared" si="11"/>
        <v>0</v>
      </c>
      <c r="W80" s="65">
        <f t="shared" si="12"/>
        <v>0</v>
      </c>
      <c r="X80" s="65">
        <f t="shared" si="13"/>
        <v>0</v>
      </c>
      <c r="Y80" s="65">
        <f>IF(AND('One Stop Centers'!B80="Totals", 'One Stop Centers'!C80&gt;0), 1, 0)</f>
        <v>0</v>
      </c>
    </row>
    <row r="81" spans="2:25" x14ac:dyDescent="0.3">
      <c r="B81" s="73" t="s">
        <v>26</v>
      </c>
      <c r="C81" s="74"/>
      <c r="D81" s="72" t="str">
        <f>'One Stop Centers'!D81</f>
        <v>     </v>
      </c>
      <c r="E81" s="72" t="str">
        <f>'One Stop Centers'!E81</f>
        <v>     </v>
      </c>
      <c r="F81" s="72" t="str">
        <f>'One Stop Centers'!F81</f>
        <v>     </v>
      </c>
      <c r="G81" s="72" t="str">
        <f>'One Stop Centers'!G81</f>
        <v>     </v>
      </c>
      <c r="H81" s="72" t="str">
        <f>'One Stop Centers'!H81</f>
        <v>     </v>
      </c>
      <c r="R81" s="65">
        <f t="shared" si="7"/>
        <v>0</v>
      </c>
      <c r="S81" s="65">
        <f t="shared" si="8"/>
        <v>0</v>
      </c>
      <c r="T81" s="65">
        <f t="shared" si="9"/>
        <v>0</v>
      </c>
      <c r="U81" s="65">
        <f t="shared" si="10"/>
        <v>0</v>
      </c>
      <c r="V81" s="65">
        <f t="shared" si="11"/>
        <v>0</v>
      </c>
      <c r="W81" s="65">
        <f t="shared" si="12"/>
        <v>0</v>
      </c>
      <c r="X81" s="65">
        <f t="shared" si="13"/>
        <v>0</v>
      </c>
      <c r="Y81" s="65">
        <f>IF(AND('One Stop Centers'!B81="Totals", 'One Stop Centers'!C81&gt;0), 1, 0)</f>
        <v>0</v>
      </c>
    </row>
    <row r="82" spans="2:25" x14ac:dyDescent="0.3">
      <c r="B82" s="73" t="s">
        <v>27</v>
      </c>
      <c r="C82" s="74"/>
      <c r="D82" s="72" t="str">
        <f>'One Stop Centers'!D82</f>
        <v>     </v>
      </c>
      <c r="E82" s="72" t="str">
        <f>'One Stop Centers'!E82</f>
        <v>     </v>
      </c>
      <c r="F82" s="72" t="str">
        <f>'One Stop Centers'!F82</f>
        <v>     </v>
      </c>
      <c r="G82" s="72" t="str">
        <f>'One Stop Centers'!G82</f>
        <v>     </v>
      </c>
      <c r="H82" s="72" t="str">
        <f>'One Stop Centers'!H82</f>
        <v>     </v>
      </c>
      <c r="R82" s="65">
        <f t="shared" si="7"/>
        <v>0</v>
      </c>
      <c r="S82" s="65">
        <f t="shared" si="8"/>
        <v>0</v>
      </c>
      <c r="T82" s="65">
        <f t="shared" si="9"/>
        <v>0</v>
      </c>
      <c r="U82" s="65">
        <f t="shared" si="10"/>
        <v>0</v>
      </c>
      <c r="V82" s="65">
        <f t="shared" si="11"/>
        <v>0</v>
      </c>
      <c r="W82" s="65">
        <f t="shared" si="12"/>
        <v>0</v>
      </c>
      <c r="X82" s="65">
        <f t="shared" si="13"/>
        <v>0</v>
      </c>
      <c r="Y82" s="65">
        <f>IF(AND('One Stop Centers'!B82="Totals", 'One Stop Centers'!C82&gt;0), 1, 0)</f>
        <v>0</v>
      </c>
    </row>
    <row r="83" spans="2:25" ht="15" thickBot="1" x14ac:dyDescent="0.35">
      <c r="B83" s="75" t="s">
        <v>21</v>
      </c>
      <c r="C83" s="76"/>
      <c r="D83" s="72" t="str">
        <f>'One Stop Centers'!D83</f>
        <v>     </v>
      </c>
      <c r="E83" s="72" t="str">
        <f>'One Stop Centers'!E83</f>
        <v>     </v>
      </c>
      <c r="F83" s="72" t="str">
        <f>'One Stop Centers'!F83</f>
        <v>     </v>
      </c>
      <c r="G83" s="72" t="str">
        <f>'One Stop Centers'!G83</f>
        <v>     </v>
      </c>
      <c r="H83" s="72" t="str">
        <f>'One Stop Centers'!H83</f>
        <v>     </v>
      </c>
      <c r="R83" s="65">
        <f t="shared" si="7"/>
        <v>0</v>
      </c>
      <c r="S83" s="65">
        <f t="shared" si="8"/>
        <v>0</v>
      </c>
      <c r="T83" s="65">
        <f t="shared" si="9"/>
        <v>0</v>
      </c>
      <c r="U83" s="65">
        <f t="shared" si="10"/>
        <v>0</v>
      </c>
      <c r="V83" s="65">
        <f t="shared" si="11"/>
        <v>0</v>
      </c>
      <c r="W83" s="65">
        <f t="shared" si="12"/>
        <v>0</v>
      </c>
      <c r="X83" s="65">
        <f t="shared" si="13"/>
        <v>0</v>
      </c>
      <c r="Y83" s="65">
        <f>IF(AND('One Stop Centers'!B83="Totals", 'One Stop Centers'!C83&gt;0), 1, 0)</f>
        <v>0</v>
      </c>
    </row>
    <row r="84" spans="2:25" ht="15" thickBot="1" x14ac:dyDescent="0.35">
      <c r="B84" s="77"/>
      <c r="C84" s="78"/>
      <c r="D84" s="79"/>
      <c r="E84" s="80"/>
      <c r="F84" s="80"/>
      <c r="G84" s="80"/>
      <c r="H84" s="81"/>
      <c r="R84" s="65">
        <f t="shared" si="7"/>
        <v>0</v>
      </c>
      <c r="S84" s="65">
        <f t="shared" si="8"/>
        <v>0</v>
      </c>
      <c r="T84" s="65">
        <f t="shared" si="9"/>
        <v>0</v>
      </c>
      <c r="U84" s="65">
        <f t="shared" si="10"/>
        <v>0</v>
      </c>
      <c r="V84" s="65">
        <f t="shared" si="11"/>
        <v>0</v>
      </c>
      <c r="W84" s="65">
        <f t="shared" si="12"/>
        <v>0</v>
      </c>
      <c r="X84" s="65">
        <f t="shared" si="13"/>
        <v>0</v>
      </c>
      <c r="Y84" s="65">
        <f>IF(AND('One Stop Centers'!B84="Totals", 'One Stop Centers'!C84&gt;0), 1, 0)</f>
        <v>0</v>
      </c>
    </row>
    <row r="85" spans="2:25" ht="15" thickBot="1" x14ac:dyDescent="0.35">
      <c r="R85" s="65">
        <f t="shared" si="7"/>
        <v>0</v>
      </c>
      <c r="S85" s="65">
        <f t="shared" si="8"/>
        <v>0</v>
      </c>
      <c r="T85" s="65">
        <f t="shared" si="9"/>
        <v>0</v>
      </c>
      <c r="U85" s="65">
        <f t="shared" si="10"/>
        <v>0</v>
      </c>
      <c r="V85" s="65">
        <f t="shared" si="11"/>
        <v>0</v>
      </c>
      <c r="W85" s="65">
        <f t="shared" si="12"/>
        <v>0</v>
      </c>
      <c r="X85" s="65">
        <f t="shared" si="13"/>
        <v>0</v>
      </c>
      <c r="Y85" s="65">
        <f>IF(AND('One Stop Centers'!B85="Totals", 'One Stop Centers'!C85&gt;0), 1, 0)</f>
        <v>0</v>
      </c>
    </row>
    <row r="86" spans="2:25" ht="15" thickBot="1" x14ac:dyDescent="0.35">
      <c r="D86" s="263" t="str">
        <f>'One Stop Centers'!D86</f>
        <v>One-Stop:</v>
      </c>
      <c r="E86" s="269"/>
      <c r="F86" s="269"/>
      <c r="G86" s="269"/>
      <c r="H86" s="264"/>
      <c r="R86" s="65">
        <f t="shared" si="7"/>
        <v>0</v>
      </c>
      <c r="S86" s="65">
        <f t="shared" si="8"/>
        <v>0</v>
      </c>
      <c r="T86" s="65">
        <f t="shared" si="9"/>
        <v>0</v>
      </c>
      <c r="U86" s="65">
        <f t="shared" si="10"/>
        <v>0</v>
      </c>
      <c r="V86" s="65">
        <f t="shared" si="11"/>
        <v>0</v>
      </c>
      <c r="W86" s="65">
        <f t="shared" si="12"/>
        <v>0</v>
      </c>
      <c r="X86" s="65">
        <f t="shared" si="13"/>
        <v>0</v>
      </c>
      <c r="Y86" s="65">
        <f>IF(AND('One Stop Centers'!B86="Totals", 'One Stop Centers'!C86&gt;0), 1, 0)</f>
        <v>0</v>
      </c>
    </row>
    <row r="87" spans="2:25" ht="15" thickBot="1" x14ac:dyDescent="0.35">
      <c r="D87" s="270" t="s">
        <v>0</v>
      </c>
      <c r="E87" s="271"/>
      <c r="F87" s="271"/>
      <c r="G87" s="272"/>
      <c r="H87" s="273" t="s">
        <v>17</v>
      </c>
      <c r="R87" s="65">
        <f t="shared" si="7"/>
        <v>0</v>
      </c>
      <c r="S87" s="65">
        <f t="shared" si="8"/>
        <v>0</v>
      </c>
      <c r="T87" s="65">
        <f t="shared" si="9"/>
        <v>0</v>
      </c>
      <c r="U87" s="65">
        <f t="shared" si="10"/>
        <v>0</v>
      </c>
      <c r="V87" s="65">
        <f t="shared" si="11"/>
        <v>0</v>
      </c>
      <c r="W87" s="65">
        <f t="shared" si="12"/>
        <v>0</v>
      </c>
      <c r="X87" s="65">
        <f t="shared" si="13"/>
        <v>0</v>
      </c>
      <c r="Y87" s="65">
        <f>IF(AND('One Stop Centers'!B87="Totals", 'One Stop Centers'!C87&gt;0), 1, 0)</f>
        <v>0</v>
      </c>
    </row>
    <row r="88" spans="2:25" ht="15" thickBot="1" x14ac:dyDescent="0.35">
      <c r="C88" s="66"/>
      <c r="D88" s="67" t="s">
        <v>3</v>
      </c>
      <c r="E88" s="68" t="s">
        <v>4</v>
      </c>
      <c r="F88" s="68" t="s">
        <v>5</v>
      </c>
      <c r="G88" s="69" t="s">
        <v>6</v>
      </c>
      <c r="H88" s="274"/>
      <c r="R88" s="65">
        <f t="shared" si="7"/>
        <v>0</v>
      </c>
      <c r="S88" s="65">
        <f t="shared" si="8"/>
        <v>0</v>
      </c>
      <c r="T88" s="65">
        <f t="shared" si="9"/>
        <v>0</v>
      </c>
      <c r="U88" s="65">
        <f t="shared" si="10"/>
        <v>0</v>
      </c>
      <c r="V88" s="65">
        <f t="shared" si="11"/>
        <v>0</v>
      </c>
      <c r="W88" s="65">
        <f t="shared" si="12"/>
        <v>0</v>
      </c>
      <c r="X88" s="65">
        <f t="shared" si="13"/>
        <v>0</v>
      </c>
      <c r="Y88" s="65">
        <f>IF(AND('One Stop Centers'!B88="Totals", 'One Stop Centers'!C88&gt;0), 1, 0)</f>
        <v>0</v>
      </c>
    </row>
    <row r="89" spans="2:25" x14ac:dyDescent="0.3">
      <c r="B89" s="70" t="s">
        <v>22</v>
      </c>
      <c r="C89" s="71"/>
      <c r="D89" s="72" t="str">
        <f>'One Stop Centers'!D89</f>
        <v>     </v>
      </c>
      <c r="E89" s="72" t="str">
        <f>'One Stop Centers'!E89</f>
        <v>     </v>
      </c>
      <c r="F89" s="72" t="str">
        <f>'One Stop Centers'!F89</f>
        <v>     </v>
      </c>
      <c r="G89" s="72" t="str">
        <f>'One Stop Centers'!G89</f>
        <v>     </v>
      </c>
      <c r="H89" s="72" t="str">
        <f>'One Stop Centers'!H89</f>
        <v>     </v>
      </c>
      <c r="R89" s="65">
        <f t="shared" si="7"/>
        <v>0</v>
      </c>
      <c r="S89" s="65">
        <f t="shared" si="8"/>
        <v>0</v>
      </c>
      <c r="T89" s="65">
        <f t="shared" si="9"/>
        <v>0</v>
      </c>
      <c r="U89" s="65">
        <f t="shared" si="10"/>
        <v>0</v>
      </c>
      <c r="V89" s="65">
        <f t="shared" si="11"/>
        <v>0</v>
      </c>
      <c r="W89" s="65">
        <f t="shared" si="12"/>
        <v>0</v>
      </c>
      <c r="X89" s="65">
        <f t="shared" si="13"/>
        <v>0</v>
      </c>
      <c r="Y89" s="65">
        <f>IF(AND('One Stop Centers'!B89="Totals", 'One Stop Centers'!C89&gt;0), 1, 0)</f>
        <v>0</v>
      </c>
    </row>
    <row r="90" spans="2:25" x14ac:dyDescent="0.3">
      <c r="B90" s="73" t="s">
        <v>23</v>
      </c>
      <c r="C90" s="74"/>
      <c r="D90" s="72" t="str">
        <f>'One Stop Centers'!D90</f>
        <v>     </v>
      </c>
      <c r="E90" s="72" t="str">
        <f>'One Stop Centers'!E90</f>
        <v>     </v>
      </c>
      <c r="F90" s="72" t="str">
        <f>'One Stop Centers'!F90</f>
        <v>     </v>
      </c>
      <c r="G90" s="72" t="str">
        <f>'One Stop Centers'!G90</f>
        <v>     </v>
      </c>
      <c r="H90" s="72" t="str">
        <f>'One Stop Centers'!H90</f>
        <v>     </v>
      </c>
      <c r="R90" s="65">
        <f t="shared" si="7"/>
        <v>0</v>
      </c>
      <c r="S90" s="65">
        <f t="shared" si="8"/>
        <v>0</v>
      </c>
      <c r="T90" s="65">
        <f t="shared" si="9"/>
        <v>0</v>
      </c>
      <c r="U90" s="65">
        <f t="shared" si="10"/>
        <v>0</v>
      </c>
      <c r="V90" s="65">
        <f t="shared" si="11"/>
        <v>0</v>
      </c>
      <c r="W90" s="65">
        <f t="shared" si="12"/>
        <v>0</v>
      </c>
      <c r="X90" s="65">
        <f t="shared" si="13"/>
        <v>0</v>
      </c>
      <c r="Y90" s="65">
        <f>IF(AND('One Stop Centers'!B90="Totals", 'One Stop Centers'!C90&gt;0), 1, 0)</f>
        <v>0</v>
      </c>
    </row>
    <row r="91" spans="2:25" x14ac:dyDescent="0.3">
      <c r="B91" s="73" t="s">
        <v>24</v>
      </c>
      <c r="C91" s="74"/>
      <c r="D91" s="72" t="str">
        <f>'One Stop Centers'!D91</f>
        <v>     </v>
      </c>
      <c r="E91" s="72" t="str">
        <f>'One Stop Centers'!E91</f>
        <v>     </v>
      </c>
      <c r="F91" s="72" t="str">
        <f>'One Stop Centers'!F91</f>
        <v>     </v>
      </c>
      <c r="G91" s="72" t="str">
        <f>'One Stop Centers'!G91</f>
        <v>     </v>
      </c>
      <c r="H91" s="72" t="str">
        <f>'One Stop Centers'!H91</f>
        <v>     </v>
      </c>
      <c r="R91" s="65">
        <f t="shared" si="7"/>
        <v>0</v>
      </c>
      <c r="S91" s="65">
        <f t="shared" si="8"/>
        <v>0</v>
      </c>
      <c r="T91" s="65">
        <f t="shared" si="9"/>
        <v>0</v>
      </c>
      <c r="U91" s="65">
        <f t="shared" si="10"/>
        <v>0</v>
      </c>
      <c r="V91" s="65">
        <f t="shared" si="11"/>
        <v>0</v>
      </c>
      <c r="W91" s="65">
        <f t="shared" si="12"/>
        <v>0</v>
      </c>
      <c r="X91" s="65">
        <f t="shared" si="13"/>
        <v>0</v>
      </c>
      <c r="Y91" s="65">
        <f>IF(AND('One Stop Centers'!B91="Totals", 'One Stop Centers'!C91&gt;0), 1, 0)</f>
        <v>0</v>
      </c>
    </row>
    <row r="92" spans="2:25" x14ac:dyDescent="0.3">
      <c r="B92" s="73" t="s">
        <v>25</v>
      </c>
      <c r="C92" s="74"/>
      <c r="D92" s="72" t="str">
        <f>'One Stop Centers'!D92</f>
        <v>     </v>
      </c>
      <c r="E92" s="72" t="str">
        <f>'One Stop Centers'!E92</f>
        <v>     </v>
      </c>
      <c r="F92" s="72" t="str">
        <f>'One Stop Centers'!F92</f>
        <v>     </v>
      </c>
      <c r="G92" s="72" t="str">
        <f>'One Stop Centers'!G92</f>
        <v>     </v>
      </c>
      <c r="H92" s="72" t="str">
        <f>'One Stop Centers'!H92</f>
        <v>     </v>
      </c>
      <c r="R92" s="65">
        <f t="shared" si="7"/>
        <v>0</v>
      </c>
      <c r="S92" s="65">
        <f t="shared" si="8"/>
        <v>0</v>
      </c>
      <c r="T92" s="65">
        <f t="shared" si="9"/>
        <v>0</v>
      </c>
      <c r="U92" s="65">
        <f t="shared" si="10"/>
        <v>0</v>
      </c>
      <c r="V92" s="65">
        <f t="shared" si="11"/>
        <v>0</v>
      </c>
      <c r="W92" s="65">
        <f t="shared" si="12"/>
        <v>0</v>
      </c>
      <c r="X92" s="65">
        <f t="shared" si="13"/>
        <v>0</v>
      </c>
      <c r="Y92" s="65">
        <f>IF(AND('One Stop Centers'!B92="Totals", 'One Stop Centers'!C92&gt;0), 1, 0)</f>
        <v>0</v>
      </c>
    </row>
    <row r="93" spans="2:25" x14ac:dyDescent="0.3">
      <c r="B93" s="73" t="s">
        <v>26</v>
      </c>
      <c r="C93" s="74"/>
      <c r="D93" s="72" t="str">
        <f>'One Stop Centers'!D93</f>
        <v>     </v>
      </c>
      <c r="E93" s="72" t="str">
        <f>'One Stop Centers'!E93</f>
        <v>     </v>
      </c>
      <c r="F93" s="72" t="str">
        <f>'One Stop Centers'!F93</f>
        <v>     </v>
      </c>
      <c r="G93" s="72" t="str">
        <f>'One Stop Centers'!G93</f>
        <v>     </v>
      </c>
      <c r="H93" s="72" t="str">
        <f>'One Stop Centers'!H93</f>
        <v>     </v>
      </c>
      <c r="R93" s="65">
        <f t="shared" si="7"/>
        <v>0</v>
      </c>
      <c r="S93" s="65">
        <f t="shared" si="8"/>
        <v>0</v>
      </c>
      <c r="T93" s="65">
        <f t="shared" si="9"/>
        <v>0</v>
      </c>
      <c r="U93" s="65">
        <f t="shared" si="10"/>
        <v>0</v>
      </c>
      <c r="V93" s="65">
        <f t="shared" si="11"/>
        <v>0</v>
      </c>
      <c r="W93" s="65">
        <f t="shared" si="12"/>
        <v>0</v>
      </c>
      <c r="X93" s="65">
        <f t="shared" si="13"/>
        <v>0</v>
      </c>
      <c r="Y93" s="65">
        <f>IF(AND('One Stop Centers'!B93="Totals", 'One Stop Centers'!C93&gt;0), 1, 0)</f>
        <v>0</v>
      </c>
    </row>
    <row r="94" spans="2:25" x14ac:dyDescent="0.3">
      <c r="B94" s="73" t="s">
        <v>27</v>
      </c>
      <c r="C94" s="74"/>
      <c r="D94" s="72" t="str">
        <f>'One Stop Centers'!D94</f>
        <v>     </v>
      </c>
      <c r="E94" s="72" t="str">
        <f>'One Stop Centers'!E94</f>
        <v>     </v>
      </c>
      <c r="F94" s="72" t="str">
        <f>'One Stop Centers'!F94</f>
        <v>     </v>
      </c>
      <c r="G94" s="72" t="str">
        <f>'One Stop Centers'!G94</f>
        <v>     </v>
      </c>
      <c r="H94" s="72" t="str">
        <f>'One Stop Centers'!H94</f>
        <v>     </v>
      </c>
      <c r="R94" s="65">
        <f t="shared" si="7"/>
        <v>0</v>
      </c>
      <c r="S94" s="65">
        <f t="shared" si="8"/>
        <v>0</v>
      </c>
      <c r="T94" s="65">
        <f t="shared" si="9"/>
        <v>0</v>
      </c>
      <c r="U94" s="65">
        <f t="shared" si="10"/>
        <v>0</v>
      </c>
      <c r="V94" s="65">
        <f t="shared" si="11"/>
        <v>0</v>
      </c>
      <c r="W94" s="65">
        <f t="shared" si="12"/>
        <v>0</v>
      </c>
      <c r="X94" s="65">
        <f t="shared" si="13"/>
        <v>0</v>
      </c>
      <c r="Y94" s="65">
        <f>IF(AND('One Stop Centers'!B94="Totals", 'One Stop Centers'!C94&gt;0), 1, 0)</f>
        <v>0</v>
      </c>
    </row>
    <row r="95" spans="2:25" ht="15" thickBot="1" x14ac:dyDescent="0.35">
      <c r="B95" s="75" t="s">
        <v>21</v>
      </c>
      <c r="C95" s="76"/>
      <c r="D95" s="72" t="str">
        <f>'One Stop Centers'!D95</f>
        <v>     </v>
      </c>
      <c r="E95" s="72" t="str">
        <f>'One Stop Centers'!E95</f>
        <v>     </v>
      </c>
      <c r="F95" s="72" t="str">
        <f>'One Stop Centers'!F95</f>
        <v>     </v>
      </c>
      <c r="G95" s="72" t="str">
        <f>'One Stop Centers'!G95</f>
        <v>     </v>
      </c>
      <c r="H95" s="72" t="str">
        <f>'One Stop Centers'!H95</f>
        <v>     </v>
      </c>
      <c r="R95" s="65">
        <f t="shared" si="7"/>
        <v>0</v>
      </c>
      <c r="S95" s="65">
        <f t="shared" si="8"/>
        <v>0</v>
      </c>
      <c r="T95" s="65">
        <f t="shared" si="9"/>
        <v>0</v>
      </c>
      <c r="U95" s="65">
        <f t="shared" si="10"/>
        <v>0</v>
      </c>
      <c r="V95" s="65">
        <f t="shared" si="11"/>
        <v>0</v>
      </c>
      <c r="W95" s="65">
        <f t="shared" si="12"/>
        <v>0</v>
      </c>
      <c r="X95" s="65">
        <f t="shared" si="13"/>
        <v>0</v>
      </c>
      <c r="Y95" s="65">
        <f>IF(AND('One Stop Centers'!B95="Totals", 'One Stop Centers'!C95&gt;0), 1, 0)</f>
        <v>0</v>
      </c>
    </row>
    <row r="96" spans="2:25" ht="15" thickBot="1" x14ac:dyDescent="0.35">
      <c r="B96" s="77"/>
      <c r="C96" s="78"/>
      <c r="D96" s="79"/>
      <c r="E96" s="80"/>
      <c r="F96" s="80"/>
      <c r="G96" s="80"/>
      <c r="H96" s="81"/>
      <c r="R96" s="65">
        <f t="shared" si="7"/>
        <v>0</v>
      </c>
      <c r="S96" s="65">
        <f t="shared" si="8"/>
        <v>0</v>
      </c>
      <c r="T96" s="65">
        <f t="shared" si="9"/>
        <v>0</v>
      </c>
      <c r="U96" s="65">
        <f t="shared" si="10"/>
        <v>0</v>
      </c>
      <c r="V96" s="65">
        <f t="shared" si="11"/>
        <v>0</v>
      </c>
      <c r="W96" s="65">
        <f t="shared" si="12"/>
        <v>0</v>
      </c>
      <c r="X96" s="65">
        <f t="shared" si="13"/>
        <v>0</v>
      </c>
      <c r="Y96" s="65">
        <f>IF(AND('One Stop Centers'!B96="Totals", 'One Stop Centers'!C96&gt;0), 1, 0)</f>
        <v>0</v>
      </c>
    </row>
    <row r="97" spans="2:25" ht="15" thickBot="1" x14ac:dyDescent="0.35">
      <c r="R97" s="65">
        <f t="shared" si="7"/>
        <v>0</v>
      </c>
      <c r="S97" s="65">
        <f t="shared" si="8"/>
        <v>0</v>
      </c>
      <c r="T97" s="65">
        <f t="shared" si="9"/>
        <v>0</v>
      </c>
      <c r="U97" s="65">
        <f t="shared" si="10"/>
        <v>0</v>
      </c>
      <c r="V97" s="65">
        <f t="shared" si="11"/>
        <v>0</v>
      </c>
      <c r="W97" s="65">
        <f t="shared" si="12"/>
        <v>0</v>
      </c>
      <c r="X97" s="65">
        <f t="shared" si="13"/>
        <v>0</v>
      </c>
      <c r="Y97" s="65">
        <f>IF(AND('One Stop Centers'!B97="Totals", 'One Stop Centers'!C97&gt;0), 1, 0)</f>
        <v>0</v>
      </c>
    </row>
    <row r="98" spans="2:25" ht="15" thickBot="1" x14ac:dyDescent="0.35">
      <c r="D98" s="263" t="str">
        <f>'One Stop Centers'!D98</f>
        <v>One-Stop:</v>
      </c>
      <c r="E98" s="269"/>
      <c r="F98" s="269"/>
      <c r="G98" s="269"/>
      <c r="H98" s="264"/>
      <c r="R98" s="65">
        <f t="shared" si="7"/>
        <v>0</v>
      </c>
      <c r="S98" s="65">
        <f t="shared" si="8"/>
        <v>0</v>
      </c>
      <c r="T98" s="65">
        <f t="shared" si="9"/>
        <v>0</v>
      </c>
      <c r="U98" s="65">
        <f t="shared" si="10"/>
        <v>0</v>
      </c>
      <c r="V98" s="65">
        <f t="shared" si="11"/>
        <v>0</v>
      </c>
      <c r="W98" s="65">
        <f t="shared" si="12"/>
        <v>0</v>
      </c>
      <c r="X98" s="65">
        <f t="shared" si="13"/>
        <v>0</v>
      </c>
      <c r="Y98" s="65">
        <f>IF(AND('One Stop Centers'!B98="Totals", 'One Stop Centers'!C98&gt;0), 1, 0)</f>
        <v>0</v>
      </c>
    </row>
    <row r="99" spans="2:25" ht="15" thickBot="1" x14ac:dyDescent="0.35">
      <c r="D99" s="270" t="s">
        <v>0</v>
      </c>
      <c r="E99" s="271"/>
      <c r="F99" s="271"/>
      <c r="G99" s="272"/>
      <c r="H99" s="273" t="s">
        <v>17</v>
      </c>
      <c r="R99" s="65">
        <f t="shared" si="7"/>
        <v>0</v>
      </c>
      <c r="S99" s="65">
        <f t="shared" si="8"/>
        <v>0</v>
      </c>
      <c r="T99" s="65">
        <f t="shared" si="9"/>
        <v>0</v>
      </c>
      <c r="U99" s="65">
        <f t="shared" si="10"/>
        <v>0</v>
      </c>
      <c r="V99" s="65">
        <f t="shared" si="11"/>
        <v>0</v>
      </c>
      <c r="W99" s="65">
        <f t="shared" si="12"/>
        <v>0</v>
      </c>
      <c r="X99" s="65">
        <f t="shared" si="13"/>
        <v>0</v>
      </c>
      <c r="Y99" s="65">
        <f>IF(AND('One Stop Centers'!B99="Totals", 'One Stop Centers'!C99&gt;0), 1, 0)</f>
        <v>0</v>
      </c>
    </row>
    <row r="100" spans="2:25" ht="15" thickBot="1" x14ac:dyDescent="0.35">
      <c r="C100" s="66"/>
      <c r="D100" s="67" t="s">
        <v>3</v>
      </c>
      <c r="E100" s="68" t="s">
        <v>4</v>
      </c>
      <c r="F100" s="68" t="s">
        <v>5</v>
      </c>
      <c r="G100" s="69" t="s">
        <v>6</v>
      </c>
      <c r="H100" s="274"/>
      <c r="R100" s="65">
        <f t="shared" si="7"/>
        <v>0</v>
      </c>
      <c r="S100" s="65">
        <f t="shared" si="8"/>
        <v>0</v>
      </c>
      <c r="T100" s="65">
        <f t="shared" si="9"/>
        <v>0</v>
      </c>
      <c r="U100" s="65">
        <f t="shared" si="10"/>
        <v>0</v>
      </c>
      <c r="V100" s="65">
        <f t="shared" si="11"/>
        <v>0</v>
      </c>
      <c r="W100" s="65">
        <f t="shared" si="12"/>
        <v>0</v>
      </c>
      <c r="X100" s="65">
        <f t="shared" si="13"/>
        <v>0</v>
      </c>
      <c r="Y100" s="65">
        <f>IF(AND('One Stop Centers'!B100="Totals", 'One Stop Centers'!C100&gt;0), 1, 0)</f>
        <v>0</v>
      </c>
    </row>
    <row r="101" spans="2:25" x14ac:dyDescent="0.3">
      <c r="B101" s="70" t="s">
        <v>22</v>
      </c>
      <c r="C101" s="71"/>
      <c r="D101" s="72" t="str">
        <f>'One Stop Centers'!D101</f>
        <v>     </v>
      </c>
      <c r="E101" s="72" t="str">
        <f>'One Stop Centers'!E101</f>
        <v>     </v>
      </c>
      <c r="F101" s="72" t="str">
        <f>'One Stop Centers'!F101</f>
        <v>     </v>
      </c>
      <c r="G101" s="72" t="str">
        <f>'One Stop Centers'!G101</f>
        <v>     </v>
      </c>
      <c r="H101" s="72" t="str">
        <f>'One Stop Centers'!H101</f>
        <v>     </v>
      </c>
      <c r="R101" s="65">
        <f t="shared" si="7"/>
        <v>0</v>
      </c>
      <c r="S101" s="65">
        <f t="shared" si="8"/>
        <v>0</v>
      </c>
      <c r="T101" s="65">
        <f t="shared" si="9"/>
        <v>0</v>
      </c>
      <c r="U101" s="65">
        <f t="shared" si="10"/>
        <v>0</v>
      </c>
      <c r="V101" s="65">
        <f t="shared" si="11"/>
        <v>0</v>
      </c>
      <c r="W101" s="65">
        <f t="shared" si="12"/>
        <v>0</v>
      </c>
      <c r="X101" s="65">
        <f t="shared" si="13"/>
        <v>0</v>
      </c>
      <c r="Y101" s="65">
        <f>IF(AND('One Stop Centers'!B101="Totals", 'One Stop Centers'!C101&gt;0), 1, 0)</f>
        <v>0</v>
      </c>
    </row>
    <row r="102" spans="2:25" x14ac:dyDescent="0.3">
      <c r="B102" s="73" t="s">
        <v>23</v>
      </c>
      <c r="C102" s="74"/>
      <c r="D102" s="72" t="str">
        <f>'One Stop Centers'!D102</f>
        <v>     </v>
      </c>
      <c r="E102" s="72" t="str">
        <f>'One Stop Centers'!E102</f>
        <v>     </v>
      </c>
      <c r="F102" s="72" t="str">
        <f>'One Stop Centers'!F102</f>
        <v>     </v>
      </c>
      <c r="G102" s="72" t="str">
        <f>'One Stop Centers'!G102</f>
        <v>     </v>
      </c>
      <c r="H102" s="72" t="str">
        <f>'One Stop Centers'!H102</f>
        <v>     </v>
      </c>
      <c r="R102" s="65">
        <f t="shared" si="7"/>
        <v>0</v>
      </c>
      <c r="S102" s="65">
        <f t="shared" si="8"/>
        <v>0</v>
      </c>
      <c r="T102" s="65">
        <f t="shared" si="9"/>
        <v>0</v>
      </c>
      <c r="U102" s="65">
        <f t="shared" si="10"/>
        <v>0</v>
      </c>
      <c r="V102" s="65">
        <f t="shared" si="11"/>
        <v>0</v>
      </c>
      <c r="W102" s="65">
        <f t="shared" si="12"/>
        <v>0</v>
      </c>
      <c r="X102" s="65">
        <f t="shared" si="13"/>
        <v>0</v>
      </c>
      <c r="Y102" s="65">
        <f>IF(AND('One Stop Centers'!B102="Totals", 'One Stop Centers'!C102&gt;0), 1, 0)</f>
        <v>0</v>
      </c>
    </row>
    <row r="103" spans="2:25" x14ac:dyDescent="0.3">
      <c r="B103" s="73" t="s">
        <v>24</v>
      </c>
      <c r="C103" s="74"/>
      <c r="D103" s="72" t="str">
        <f>'One Stop Centers'!D103</f>
        <v>     </v>
      </c>
      <c r="E103" s="72" t="str">
        <f>'One Stop Centers'!E103</f>
        <v>     </v>
      </c>
      <c r="F103" s="72" t="str">
        <f>'One Stop Centers'!F103</f>
        <v>     </v>
      </c>
      <c r="G103" s="72" t="str">
        <f>'One Stop Centers'!G103</f>
        <v>     </v>
      </c>
      <c r="H103" s="72" t="str">
        <f>'One Stop Centers'!H103</f>
        <v>     </v>
      </c>
      <c r="R103" s="65">
        <f t="shared" si="7"/>
        <v>0</v>
      </c>
      <c r="S103" s="65">
        <f t="shared" si="8"/>
        <v>0</v>
      </c>
      <c r="T103" s="65">
        <f t="shared" si="9"/>
        <v>0</v>
      </c>
      <c r="U103" s="65">
        <f t="shared" si="10"/>
        <v>0</v>
      </c>
      <c r="V103" s="65">
        <f t="shared" si="11"/>
        <v>0</v>
      </c>
      <c r="W103" s="65">
        <f t="shared" si="12"/>
        <v>0</v>
      </c>
      <c r="X103" s="65">
        <f t="shared" si="13"/>
        <v>0</v>
      </c>
      <c r="Y103" s="65">
        <f>IF(AND('One Stop Centers'!B103="Totals", 'One Stop Centers'!C103&gt;0), 1, 0)</f>
        <v>0</v>
      </c>
    </row>
    <row r="104" spans="2:25" x14ac:dyDescent="0.3">
      <c r="B104" s="73" t="s">
        <v>25</v>
      </c>
      <c r="C104" s="74"/>
      <c r="D104" s="72" t="str">
        <f>'One Stop Centers'!D104</f>
        <v>     </v>
      </c>
      <c r="E104" s="72" t="str">
        <f>'One Stop Centers'!E104</f>
        <v>     </v>
      </c>
      <c r="F104" s="72" t="str">
        <f>'One Stop Centers'!F104</f>
        <v>     </v>
      </c>
      <c r="G104" s="72" t="str">
        <f>'One Stop Centers'!G104</f>
        <v>     </v>
      </c>
      <c r="H104" s="72" t="str">
        <f>'One Stop Centers'!H104</f>
        <v>     </v>
      </c>
      <c r="R104" s="65">
        <f t="shared" si="7"/>
        <v>0</v>
      </c>
      <c r="S104" s="65">
        <f t="shared" si="8"/>
        <v>0</v>
      </c>
      <c r="T104" s="65">
        <f t="shared" si="9"/>
        <v>0</v>
      </c>
      <c r="U104" s="65">
        <f t="shared" si="10"/>
        <v>0</v>
      </c>
      <c r="V104" s="65">
        <f t="shared" si="11"/>
        <v>0</v>
      </c>
      <c r="W104" s="65">
        <f t="shared" si="12"/>
        <v>0</v>
      </c>
      <c r="X104" s="65">
        <f t="shared" si="13"/>
        <v>0</v>
      </c>
      <c r="Y104" s="65">
        <f>IF(AND('One Stop Centers'!B104="Totals", 'One Stop Centers'!C104&gt;0), 1, 0)</f>
        <v>0</v>
      </c>
    </row>
    <row r="105" spans="2:25" x14ac:dyDescent="0.3">
      <c r="B105" s="73" t="s">
        <v>26</v>
      </c>
      <c r="C105" s="74"/>
      <c r="D105" s="72" t="str">
        <f>'One Stop Centers'!D105</f>
        <v>     </v>
      </c>
      <c r="E105" s="72" t="str">
        <f>'One Stop Centers'!E105</f>
        <v>     </v>
      </c>
      <c r="F105" s="72" t="str">
        <f>'One Stop Centers'!F105</f>
        <v>     </v>
      </c>
      <c r="G105" s="72" t="str">
        <f>'One Stop Centers'!G105</f>
        <v>     </v>
      </c>
      <c r="H105" s="72" t="str">
        <f>'One Stop Centers'!H105</f>
        <v>     </v>
      </c>
      <c r="R105" s="65">
        <f t="shared" si="7"/>
        <v>0</v>
      </c>
      <c r="S105" s="65">
        <f t="shared" si="8"/>
        <v>0</v>
      </c>
      <c r="T105" s="65">
        <f t="shared" si="9"/>
        <v>0</v>
      </c>
      <c r="U105" s="65">
        <f t="shared" si="10"/>
        <v>0</v>
      </c>
      <c r="V105" s="65">
        <f t="shared" si="11"/>
        <v>0</v>
      </c>
      <c r="W105" s="65">
        <f t="shared" si="12"/>
        <v>0</v>
      </c>
      <c r="X105" s="65">
        <f t="shared" si="13"/>
        <v>0</v>
      </c>
      <c r="Y105" s="65">
        <f>IF(AND('One Stop Centers'!B105="Totals", 'One Stop Centers'!C105&gt;0), 1, 0)</f>
        <v>0</v>
      </c>
    </row>
    <row r="106" spans="2:25" x14ac:dyDescent="0.3">
      <c r="B106" s="73" t="s">
        <v>27</v>
      </c>
      <c r="C106" s="74"/>
      <c r="D106" s="72" t="str">
        <f>'One Stop Centers'!D106</f>
        <v>     </v>
      </c>
      <c r="E106" s="72" t="str">
        <f>'One Stop Centers'!E106</f>
        <v>     </v>
      </c>
      <c r="F106" s="72" t="str">
        <f>'One Stop Centers'!F106</f>
        <v>     </v>
      </c>
      <c r="G106" s="72" t="str">
        <f>'One Stop Centers'!G106</f>
        <v>     </v>
      </c>
      <c r="H106" s="72" t="str">
        <f>'One Stop Centers'!H106</f>
        <v>     </v>
      </c>
      <c r="R106" s="65">
        <f t="shared" si="7"/>
        <v>0</v>
      </c>
      <c r="S106" s="65">
        <f t="shared" si="8"/>
        <v>0</v>
      </c>
      <c r="T106" s="65">
        <f t="shared" si="9"/>
        <v>0</v>
      </c>
      <c r="U106" s="65">
        <f t="shared" si="10"/>
        <v>0</v>
      </c>
      <c r="V106" s="65">
        <f t="shared" si="11"/>
        <v>0</v>
      </c>
      <c r="W106" s="65">
        <f t="shared" si="12"/>
        <v>0</v>
      </c>
      <c r="X106" s="65">
        <f t="shared" si="13"/>
        <v>0</v>
      </c>
      <c r="Y106" s="65">
        <f>IF(AND('One Stop Centers'!B106="Totals", 'One Stop Centers'!C106&gt;0), 1, 0)</f>
        <v>0</v>
      </c>
    </row>
    <row r="107" spans="2:25" ht="15" thickBot="1" x14ac:dyDescent="0.35">
      <c r="B107" s="75" t="s">
        <v>21</v>
      </c>
      <c r="C107" s="76"/>
      <c r="D107" s="72" t="str">
        <f>'One Stop Centers'!D107</f>
        <v>     </v>
      </c>
      <c r="E107" s="72" t="str">
        <f>'One Stop Centers'!E107</f>
        <v>     </v>
      </c>
      <c r="F107" s="72" t="str">
        <f>'One Stop Centers'!F107</f>
        <v>     </v>
      </c>
      <c r="G107" s="72" t="str">
        <f>'One Stop Centers'!G107</f>
        <v>     </v>
      </c>
      <c r="H107" s="72" t="str">
        <f>'One Stop Centers'!H107</f>
        <v>     </v>
      </c>
      <c r="R107" s="65">
        <f t="shared" si="7"/>
        <v>0</v>
      </c>
      <c r="S107" s="65">
        <f t="shared" si="8"/>
        <v>0</v>
      </c>
      <c r="T107" s="65">
        <f t="shared" si="9"/>
        <v>0</v>
      </c>
      <c r="U107" s="65">
        <f t="shared" si="10"/>
        <v>0</v>
      </c>
      <c r="V107" s="65">
        <f t="shared" si="11"/>
        <v>0</v>
      </c>
      <c r="W107" s="65">
        <f t="shared" si="12"/>
        <v>0</v>
      </c>
      <c r="X107" s="65">
        <f t="shared" si="13"/>
        <v>0</v>
      </c>
      <c r="Y107" s="65">
        <f>IF(AND('One Stop Centers'!B107="Totals", 'One Stop Centers'!C107&gt;0), 1, 0)</f>
        <v>0</v>
      </c>
    </row>
    <row r="108" spans="2:25" ht="15" thickBot="1" x14ac:dyDescent="0.35">
      <c r="B108" s="77"/>
      <c r="C108" s="78"/>
      <c r="D108" s="79"/>
      <c r="E108" s="80"/>
      <c r="F108" s="80"/>
      <c r="G108" s="80"/>
      <c r="H108" s="81"/>
      <c r="R108" s="65">
        <f t="shared" si="7"/>
        <v>0</v>
      </c>
      <c r="S108" s="65">
        <f t="shared" si="8"/>
        <v>0</v>
      </c>
      <c r="T108" s="65">
        <f t="shared" si="9"/>
        <v>0</v>
      </c>
      <c r="U108" s="65">
        <f t="shared" si="10"/>
        <v>0</v>
      </c>
      <c r="V108" s="65">
        <f t="shared" si="11"/>
        <v>0</v>
      </c>
      <c r="W108" s="65">
        <f t="shared" si="12"/>
        <v>0</v>
      </c>
      <c r="X108" s="65">
        <f t="shared" si="13"/>
        <v>0</v>
      </c>
      <c r="Y108" s="65">
        <f>IF(AND('One Stop Centers'!B108="Totals", 'One Stop Centers'!C108&gt;0), 1, 0)</f>
        <v>0</v>
      </c>
    </row>
    <row r="109" spans="2:25" ht="15" thickBot="1" x14ac:dyDescent="0.35">
      <c r="R109" s="65">
        <f t="shared" si="7"/>
        <v>0</v>
      </c>
      <c r="S109" s="65">
        <f t="shared" si="8"/>
        <v>0</v>
      </c>
      <c r="T109" s="65">
        <f t="shared" si="9"/>
        <v>0</v>
      </c>
      <c r="U109" s="65">
        <f t="shared" si="10"/>
        <v>0</v>
      </c>
      <c r="V109" s="65">
        <f t="shared" si="11"/>
        <v>0</v>
      </c>
      <c r="W109" s="65">
        <f t="shared" si="12"/>
        <v>0</v>
      </c>
      <c r="X109" s="65">
        <f t="shared" si="13"/>
        <v>0</v>
      </c>
      <c r="Y109" s="65">
        <f>IF(AND('One Stop Centers'!B109="Totals", 'One Stop Centers'!C109&gt;0), 1, 0)</f>
        <v>0</v>
      </c>
    </row>
    <row r="110" spans="2:25" ht="15" thickBot="1" x14ac:dyDescent="0.35">
      <c r="D110" s="263" t="str">
        <f>'One Stop Centers'!D110</f>
        <v>One-Stop:</v>
      </c>
      <c r="E110" s="269"/>
      <c r="F110" s="269"/>
      <c r="G110" s="269"/>
      <c r="H110" s="264"/>
      <c r="R110" s="65">
        <f t="shared" si="7"/>
        <v>0</v>
      </c>
      <c r="S110" s="65">
        <f t="shared" si="8"/>
        <v>0</v>
      </c>
      <c r="T110" s="65">
        <f t="shared" si="9"/>
        <v>0</v>
      </c>
      <c r="U110" s="65">
        <f t="shared" si="10"/>
        <v>0</v>
      </c>
      <c r="V110" s="65">
        <f t="shared" si="11"/>
        <v>0</v>
      </c>
      <c r="W110" s="65">
        <f t="shared" si="12"/>
        <v>0</v>
      </c>
      <c r="X110" s="65">
        <f t="shared" si="13"/>
        <v>0</v>
      </c>
      <c r="Y110" s="65">
        <f>IF(AND('One Stop Centers'!B110="Totals", 'One Stop Centers'!C110&gt;0), 1, 0)</f>
        <v>0</v>
      </c>
    </row>
    <row r="111" spans="2:25" ht="15" thickBot="1" x14ac:dyDescent="0.35">
      <c r="D111" s="270" t="s">
        <v>0</v>
      </c>
      <c r="E111" s="271"/>
      <c r="F111" s="271"/>
      <c r="G111" s="272"/>
      <c r="H111" s="273" t="s">
        <v>17</v>
      </c>
      <c r="R111" s="65">
        <f t="shared" si="7"/>
        <v>0</v>
      </c>
      <c r="S111" s="65">
        <f t="shared" si="8"/>
        <v>0</v>
      </c>
      <c r="T111" s="65">
        <f t="shared" si="9"/>
        <v>0</v>
      </c>
      <c r="U111" s="65">
        <f t="shared" si="10"/>
        <v>0</v>
      </c>
      <c r="V111" s="65">
        <f t="shared" si="11"/>
        <v>0</v>
      </c>
      <c r="W111" s="65">
        <f t="shared" si="12"/>
        <v>0</v>
      </c>
      <c r="X111" s="65">
        <f t="shared" si="13"/>
        <v>0</v>
      </c>
      <c r="Y111" s="65">
        <f>IF(AND('One Stop Centers'!B111="Totals", 'One Stop Centers'!C111&gt;0), 1, 0)</f>
        <v>0</v>
      </c>
    </row>
    <row r="112" spans="2:25" ht="15" thickBot="1" x14ac:dyDescent="0.35">
      <c r="C112" s="66"/>
      <c r="D112" s="67" t="s">
        <v>3</v>
      </c>
      <c r="E112" s="68" t="s">
        <v>4</v>
      </c>
      <c r="F112" s="68" t="s">
        <v>5</v>
      </c>
      <c r="G112" s="69" t="s">
        <v>6</v>
      </c>
      <c r="H112" s="274"/>
      <c r="R112" s="65">
        <f t="shared" si="7"/>
        <v>0</v>
      </c>
      <c r="S112" s="65">
        <f t="shared" si="8"/>
        <v>0</v>
      </c>
      <c r="T112" s="65">
        <f t="shared" si="9"/>
        <v>0</v>
      </c>
      <c r="U112" s="65">
        <f t="shared" si="10"/>
        <v>0</v>
      </c>
      <c r="V112" s="65">
        <f t="shared" si="11"/>
        <v>0</v>
      </c>
      <c r="W112" s="65">
        <f t="shared" si="12"/>
        <v>0</v>
      </c>
      <c r="X112" s="65">
        <f t="shared" si="13"/>
        <v>0</v>
      </c>
      <c r="Y112" s="65">
        <f>IF(AND('One Stop Centers'!B112="Totals", 'One Stop Centers'!C112&gt;0), 1, 0)</f>
        <v>0</v>
      </c>
    </row>
    <row r="113" spans="2:25" x14ac:dyDescent="0.3">
      <c r="B113" s="70" t="s">
        <v>22</v>
      </c>
      <c r="C113" s="71"/>
      <c r="D113" s="72">
        <f>'One Stop Centers'!D113</f>
        <v>0</v>
      </c>
      <c r="E113" s="72">
        <f>'One Stop Centers'!E113</f>
        <v>0</v>
      </c>
      <c r="F113" s="72">
        <f>'One Stop Centers'!F113</f>
        <v>0</v>
      </c>
      <c r="G113" s="72" t="str">
        <f>'One Stop Centers'!G113</f>
        <v>     </v>
      </c>
      <c r="H113" s="72" t="str">
        <f>'One Stop Centers'!H113</f>
        <v>     </v>
      </c>
      <c r="R113" s="65">
        <f t="shared" si="7"/>
        <v>0</v>
      </c>
      <c r="S113" s="65">
        <f t="shared" si="8"/>
        <v>0</v>
      </c>
      <c r="T113" s="65">
        <f t="shared" si="9"/>
        <v>0</v>
      </c>
      <c r="U113" s="65">
        <f t="shared" si="10"/>
        <v>0</v>
      </c>
      <c r="V113" s="65">
        <f t="shared" si="11"/>
        <v>0</v>
      </c>
      <c r="W113" s="65">
        <f t="shared" si="12"/>
        <v>0</v>
      </c>
      <c r="X113" s="65">
        <f t="shared" si="13"/>
        <v>0</v>
      </c>
      <c r="Y113" s="65">
        <f>IF(AND('One Stop Centers'!B113="Totals", 'One Stop Centers'!C113&gt;0), 1, 0)</f>
        <v>0</v>
      </c>
    </row>
    <row r="114" spans="2:25" x14ac:dyDescent="0.3">
      <c r="B114" s="73" t="s">
        <v>23</v>
      </c>
      <c r="C114" s="74"/>
      <c r="D114" s="72">
        <f>'One Stop Centers'!D114</f>
        <v>0</v>
      </c>
      <c r="E114" s="72">
        <f>'One Stop Centers'!E114</f>
        <v>0</v>
      </c>
      <c r="F114" s="72">
        <f>'One Stop Centers'!F114</f>
        <v>0</v>
      </c>
      <c r="G114" s="72" t="str">
        <f>'One Stop Centers'!G114</f>
        <v>     </v>
      </c>
      <c r="H114" s="72" t="str">
        <f>'One Stop Centers'!H114</f>
        <v>     </v>
      </c>
      <c r="R114" s="65">
        <f t="shared" si="7"/>
        <v>0</v>
      </c>
      <c r="S114" s="65">
        <f t="shared" si="8"/>
        <v>0</v>
      </c>
      <c r="T114" s="65">
        <f t="shared" si="9"/>
        <v>0</v>
      </c>
      <c r="U114" s="65">
        <f t="shared" si="10"/>
        <v>0</v>
      </c>
      <c r="V114" s="65">
        <f t="shared" si="11"/>
        <v>0</v>
      </c>
      <c r="W114" s="65">
        <f t="shared" si="12"/>
        <v>0</v>
      </c>
      <c r="X114" s="65">
        <f t="shared" si="13"/>
        <v>0</v>
      </c>
      <c r="Y114" s="65">
        <f>IF(AND('One Stop Centers'!B114="Totals", 'One Stop Centers'!C114&gt;0), 1, 0)</f>
        <v>0</v>
      </c>
    </row>
    <row r="115" spans="2:25" x14ac:dyDescent="0.3">
      <c r="B115" s="73" t="s">
        <v>24</v>
      </c>
      <c r="C115" s="74"/>
      <c r="D115" s="72">
        <f>'One Stop Centers'!D115</f>
        <v>0</v>
      </c>
      <c r="E115" s="72">
        <f>'One Stop Centers'!E115</f>
        <v>0</v>
      </c>
      <c r="F115" s="72">
        <f>'One Stop Centers'!F115</f>
        <v>0</v>
      </c>
      <c r="G115" s="72" t="str">
        <f>'One Stop Centers'!G115</f>
        <v>     </v>
      </c>
      <c r="H115" s="72" t="str">
        <f>'One Stop Centers'!H115</f>
        <v>     </v>
      </c>
      <c r="R115" s="65">
        <f t="shared" si="7"/>
        <v>0</v>
      </c>
      <c r="S115" s="65">
        <f t="shared" si="8"/>
        <v>0</v>
      </c>
      <c r="T115" s="65">
        <f t="shared" si="9"/>
        <v>0</v>
      </c>
      <c r="U115" s="65">
        <f t="shared" si="10"/>
        <v>0</v>
      </c>
      <c r="V115" s="65">
        <f t="shared" si="11"/>
        <v>0</v>
      </c>
      <c r="W115" s="65">
        <f t="shared" si="12"/>
        <v>0</v>
      </c>
      <c r="X115" s="65">
        <f t="shared" si="13"/>
        <v>0</v>
      </c>
      <c r="Y115" s="65">
        <f>IF(AND('One Stop Centers'!B115="Totals", 'One Stop Centers'!C115&gt;0), 1, 0)</f>
        <v>0</v>
      </c>
    </row>
    <row r="116" spans="2:25" x14ac:dyDescent="0.3">
      <c r="B116" s="73" t="s">
        <v>25</v>
      </c>
      <c r="C116" s="74"/>
      <c r="D116" s="72">
        <f>'One Stop Centers'!D116</f>
        <v>0</v>
      </c>
      <c r="E116" s="72">
        <f>'One Stop Centers'!E116</f>
        <v>0</v>
      </c>
      <c r="F116" s="72">
        <f>'One Stop Centers'!F116</f>
        <v>0</v>
      </c>
      <c r="G116" s="72" t="str">
        <f>'One Stop Centers'!G116</f>
        <v>     </v>
      </c>
      <c r="H116" s="72" t="str">
        <f>'One Stop Centers'!H116</f>
        <v>     </v>
      </c>
      <c r="R116" s="65">
        <f t="shared" si="7"/>
        <v>0</v>
      </c>
      <c r="S116" s="65">
        <f t="shared" si="8"/>
        <v>0</v>
      </c>
      <c r="T116" s="65">
        <f t="shared" si="9"/>
        <v>0</v>
      </c>
      <c r="U116" s="65">
        <f t="shared" si="10"/>
        <v>0</v>
      </c>
      <c r="V116" s="65">
        <f t="shared" si="11"/>
        <v>0</v>
      </c>
      <c r="W116" s="65">
        <f t="shared" si="12"/>
        <v>0</v>
      </c>
      <c r="X116" s="65">
        <f t="shared" si="13"/>
        <v>0</v>
      </c>
      <c r="Y116" s="65">
        <f>IF(AND('One Stop Centers'!B116="Totals", 'One Stop Centers'!C116&gt;0), 1, 0)</f>
        <v>0</v>
      </c>
    </row>
    <row r="117" spans="2:25" x14ac:dyDescent="0.3">
      <c r="B117" s="73" t="s">
        <v>26</v>
      </c>
      <c r="C117" s="74"/>
      <c r="D117" s="72" t="str">
        <f>'One Stop Centers'!D117</f>
        <v>     </v>
      </c>
      <c r="E117" s="72" t="str">
        <f>'One Stop Centers'!E117</f>
        <v>     </v>
      </c>
      <c r="F117" s="72" t="str">
        <f>'One Stop Centers'!F117</f>
        <v>     </v>
      </c>
      <c r="G117" s="72" t="str">
        <f>'One Stop Centers'!G117</f>
        <v>     </v>
      </c>
      <c r="H117" s="72" t="str">
        <f>'One Stop Centers'!H117</f>
        <v>     </v>
      </c>
      <c r="R117" s="65">
        <f t="shared" si="7"/>
        <v>0</v>
      </c>
      <c r="S117" s="65">
        <f t="shared" si="8"/>
        <v>0</v>
      </c>
      <c r="T117" s="65">
        <f t="shared" si="9"/>
        <v>0</v>
      </c>
      <c r="U117" s="65">
        <f t="shared" si="10"/>
        <v>0</v>
      </c>
      <c r="V117" s="65">
        <f t="shared" si="11"/>
        <v>0</v>
      </c>
      <c r="W117" s="65">
        <f t="shared" si="12"/>
        <v>0</v>
      </c>
      <c r="X117" s="65">
        <f t="shared" si="13"/>
        <v>0</v>
      </c>
      <c r="Y117" s="65">
        <f>IF(AND('One Stop Centers'!B117="Totals", 'One Stop Centers'!C117&gt;0), 1, 0)</f>
        <v>0</v>
      </c>
    </row>
    <row r="118" spans="2:25" x14ac:dyDescent="0.3">
      <c r="B118" s="73" t="s">
        <v>27</v>
      </c>
      <c r="C118" s="74"/>
      <c r="D118" s="72" t="str">
        <f>'One Stop Centers'!D118</f>
        <v>     </v>
      </c>
      <c r="E118" s="72" t="str">
        <f>'One Stop Centers'!E118</f>
        <v>     </v>
      </c>
      <c r="F118" s="72" t="str">
        <f>'One Stop Centers'!F118</f>
        <v>     </v>
      </c>
      <c r="G118" s="72" t="str">
        <f>'One Stop Centers'!G118</f>
        <v>     </v>
      </c>
      <c r="H118" s="72" t="str">
        <f>'One Stop Centers'!H118</f>
        <v>     </v>
      </c>
      <c r="R118" s="65">
        <f t="shared" si="7"/>
        <v>0</v>
      </c>
      <c r="S118" s="65">
        <f t="shared" si="8"/>
        <v>0</v>
      </c>
      <c r="T118" s="65">
        <f t="shared" si="9"/>
        <v>0</v>
      </c>
      <c r="U118" s="65">
        <f t="shared" si="10"/>
        <v>0</v>
      </c>
      <c r="V118" s="65">
        <f t="shared" si="11"/>
        <v>0</v>
      </c>
      <c r="W118" s="65">
        <f t="shared" si="12"/>
        <v>0</v>
      </c>
      <c r="X118" s="65">
        <f t="shared" si="13"/>
        <v>0</v>
      </c>
      <c r="Y118" s="65">
        <f>IF(AND('One Stop Centers'!B118="Totals", 'One Stop Centers'!C118&gt;0), 1, 0)</f>
        <v>0</v>
      </c>
    </row>
    <row r="119" spans="2:25" ht="15" thickBot="1" x14ac:dyDescent="0.35">
      <c r="B119" s="75" t="s">
        <v>21</v>
      </c>
      <c r="C119" s="76"/>
      <c r="D119" s="72" t="str">
        <f>'One Stop Centers'!D119</f>
        <v>     </v>
      </c>
      <c r="E119" s="72" t="str">
        <f>'One Stop Centers'!E119</f>
        <v>     </v>
      </c>
      <c r="F119" s="72" t="str">
        <f>'One Stop Centers'!F119</f>
        <v>     </v>
      </c>
      <c r="G119" s="72" t="str">
        <f>'One Stop Centers'!G119</f>
        <v>     </v>
      </c>
      <c r="H119" s="72" t="str">
        <f>'One Stop Centers'!H119</f>
        <v>     </v>
      </c>
      <c r="R119" s="65">
        <f t="shared" si="7"/>
        <v>0</v>
      </c>
      <c r="S119" s="65">
        <f t="shared" si="8"/>
        <v>0</v>
      </c>
      <c r="T119" s="65">
        <f t="shared" si="9"/>
        <v>0</v>
      </c>
      <c r="U119" s="65">
        <f t="shared" si="10"/>
        <v>0</v>
      </c>
      <c r="V119" s="65">
        <f t="shared" si="11"/>
        <v>0</v>
      </c>
      <c r="W119" s="65">
        <f t="shared" si="12"/>
        <v>0</v>
      </c>
      <c r="X119" s="65">
        <f t="shared" si="13"/>
        <v>0</v>
      </c>
      <c r="Y119" s="65">
        <f>IF(AND('One Stop Centers'!B119="Totals", 'One Stop Centers'!C119&gt;0), 1, 0)</f>
        <v>0</v>
      </c>
    </row>
    <row r="120" spans="2:25" ht="15" thickBot="1" x14ac:dyDescent="0.35">
      <c r="B120" s="77"/>
      <c r="C120" s="78"/>
      <c r="D120" s="79"/>
      <c r="E120" s="80"/>
      <c r="F120" s="80"/>
      <c r="G120" s="80"/>
      <c r="H120" s="81"/>
      <c r="R120" s="65">
        <f t="shared" si="7"/>
        <v>0</v>
      </c>
      <c r="S120" s="65">
        <f t="shared" si="8"/>
        <v>0</v>
      </c>
      <c r="T120" s="65">
        <f t="shared" si="9"/>
        <v>0</v>
      </c>
      <c r="U120" s="65">
        <f t="shared" si="10"/>
        <v>0</v>
      </c>
      <c r="V120" s="65">
        <f t="shared" si="11"/>
        <v>0</v>
      </c>
      <c r="W120" s="65">
        <f t="shared" si="12"/>
        <v>0</v>
      </c>
      <c r="X120" s="65">
        <f t="shared" si="13"/>
        <v>0</v>
      </c>
      <c r="Y120" s="65">
        <f>IF(AND('One Stop Centers'!B120="Totals", 'One Stop Centers'!C120&gt;0), 1, 0)</f>
        <v>0</v>
      </c>
    </row>
    <row r="121" spans="2:25" ht="15" thickBot="1" x14ac:dyDescent="0.35">
      <c r="R121" s="65">
        <f t="shared" si="7"/>
        <v>0</v>
      </c>
      <c r="S121" s="65">
        <f t="shared" si="8"/>
        <v>0</v>
      </c>
      <c r="T121" s="65">
        <f t="shared" si="9"/>
        <v>0</v>
      </c>
      <c r="U121" s="65">
        <f t="shared" si="10"/>
        <v>0</v>
      </c>
      <c r="V121" s="65">
        <f t="shared" si="11"/>
        <v>0</v>
      </c>
      <c r="W121" s="65">
        <f t="shared" si="12"/>
        <v>0</v>
      </c>
      <c r="X121" s="65">
        <f t="shared" si="13"/>
        <v>0</v>
      </c>
      <c r="Y121" s="65">
        <f>IF(AND('One Stop Centers'!B121="Totals", 'One Stop Centers'!C121&gt;0), 1, 0)</f>
        <v>0</v>
      </c>
    </row>
    <row r="122" spans="2:25" ht="15" thickBot="1" x14ac:dyDescent="0.35">
      <c r="D122" s="263" t="str">
        <f>'One Stop Centers'!D122</f>
        <v>One-Stop:</v>
      </c>
      <c r="E122" s="269"/>
      <c r="F122" s="269"/>
      <c r="G122" s="269"/>
      <c r="H122" s="264"/>
      <c r="R122" s="65">
        <f t="shared" si="7"/>
        <v>0</v>
      </c>
      <c r="S122" s="65">
        <f t="shared" si="8"/>
        <v>0</v>
      </c>
      <c r="T122" s="65">
        <f t="shared" si="9"/>
        <v>0</v>
      </c>
      <c r="U122" s="65">
        <f t="shared" si="10"/>
        <v>0</v>
      </c>
      <c r="V122" s="65">
        <f t="shared" si="11"/>
        <v>0</v>
      </c>
      <c r="W122" s="65">
        <f t="shared" si="12"/>
        <v>0</v>
      </c>
      <c r="X122" s="65">
        <f t="shared" si="13"/>
        <v>0</v>
      </c>
      <c r="Y122" s="65">
        <f>IF(AND('One Stop Centers'!B122="Totals", 'One Stop Centers'!C122&gt;0), 1, 0)</f>
        <v>0</v>
      </c>
    </row>
    <row r="123" spans="2:25" ht="15" thickBot="1" x14ac:dyDescent="0.35">
      <c r="D123" s="270" t="s">
        <v>0</v>
      </c>
      <c r="E123" s="271"/>
      <c r="F123" s="271"/>
      <c r="G123" s="272"/>
      <c r="H123" s="273" t="s">
        <v>17</v>
      </c>
      <c r="R123" s="65">
        <f t="shared" si="7"/>
        <v>0</v>
      </c>
      <c r="S123" s="65">
        <f t="shared" si="8"/>
        <v>0</v>
      </c>
      <c r="T123" s="65">
        <f t="shared" si="9"/>
        <v>0</v>
      </c>
      <c r="U123" s="65">
        <f t="shared" si="10"/>
        <v>0</v>
      </c>
      <c r="V123" s="65">
        <f t="shared" si="11"/>
        <v>0</v>
      </c>
      <c r="W123" s="65">
        <f t="shared" si="12"/>
        <v>0</v>
      </c>
      <c r="X123" s="65">
        <f t="shared" si="13"/>
        <v>0</v>
      </c>
      <c r="Y123" s="65">
        <f>IF(AND('One Stop Centers'!B123="Totals", 'One Stop Centers'!C123&gt;0), 1, 0)</f>
        <v>0</v>
      </c>
    </row>
    <row r="124" spans="2:25" ht="15" thickBot="1" x14ac:dyDescent="0.35">
      <c r="C124" s="66"/>
      <c r="D124" s="67" t="s">
        <v>3</v>
      </c>
      <c r="E124" s="68" t="s">
        <v>4</v>
      </c>
      <c r="F124" s="68" t="s">
        <v>5</v>
      </c>
      <c r="G124" s="69" t="s">
        <v>6</v>
      </c>
      <c r="H124" s="274"/>
      <c r="R124" s="65">
        <f t="shared" si="7"/>
        <v>0</v>
      </c>
      <c r="S124" s="65">
        <f t="shared" si="8"/>
        <v>0</v>
      </c>
      <c r="T124" s="65">
        <f t="shared" si="9"/>
        <v>0</v>
      </c>
      <c r="U124" s="65">
        <f t="shared" si="10"/>
        <v>0</v>
      </c>
      <c r="V124" s="65">
        <f t="shared" si="11"/>
        <v>0</v>
      </c>
      <c r="W124" s="65">
        <f t="shared" si="12"/>
        <v>0</v>
      </c>
      <c r="X124" s="65">
        <f t="shared" si="13"/>
        <v>0</v>
      </c>
      <c r="Y124" s="65">
        <f>IF(AND('One Stop Centers'!B124="Totals", 'One Stop Centers'!C124&gt;0), 1, 0)</f>
        <v>0</v>
      </c>
    </row>
    <row r="125" spans="2:25" x14ac:dyDescent="0.3">
      <c r="B125" s="70" t="s">
        <v>22</v>
      </c>
      <c r="C125" s="71"/>
      <c r="D125" s="72" t="str">
        <f>'One Stop Centers'!D125</f>
        <v>     </v>
      </c>
      <c r="E125" s="72" t="str">
        <f>'One Stop Centers'!E125</f>
        <v>     </v>
      </c>
      <c r="F125" s="72" t="str">
        <f>'One Stop Centers'!F125</f>
        <v>     </v>
      </c>
      <c r="G125" s="72" t="str">
        <f>'One Stop Centers'!G125</f>
        <v>     </v>
      </c>
      <c r="H125" s="72" t="str">
        <f>'One Stop Centers'!H125</f>
        <v>     </v>
      </c>
      <c r="R125" s="65">
        <f t="shared" si="7"/>
        <v>0</v>
      </c>
      <c r="S125" s="65">
        <f t="shared" si="8"/>
        <v>0</v>
      </c>
      <c r="T125" s="65">
        <f t="shared" si="9"/>
        <v>0</v>
      </c>
      <c r="U125" s="65">
        <f t="shared" si="10"/>
        <v>0</v>
      </c>
      <c r="V125" s="65">
        <f t="shared" si="11"/>
        <v>0</v>
      </c>
      <c r="W125" s="65">
        <f t="shared" si="12"/>
        <v>0</v>
      </c>
      <c r="X125" s="65">
        <f t="shared" si="13"/>
        <v>0</v>
      </c>
      <c r="Y125" s="65">
        <f>IF(AND('One Stop Centers'!B125="Totals", 'One Stop Centers'!C125&gt;0), 1, 0)</f>
        <v>0</v>
      </c>
    </row>
    <row r="126" spans="2:25" x14ac:dyDescent="0.3">
      <c r="B126" s="73" t="s">
        <v>23</v>
      </c>
      <c r="C126" s="74"/>
      <c r="D126" s="72">
        <f>'One Stop Centers'!D126</f>
        <v>0</v>
      </c>
      <c r="E126" s="72">
        <f>'One Stop Centers'!E126</f>
        <v>0</v>
      </c>
      <c r="F126" s="72">
        <f>'One Stop Centers'!F126</f>
        <v>0</v>
      </c>
      <c r="G126" s="72">
        <f>'One Stop Centers'!G126</f>
        <v>0</v>
      </c>
      <c r="H126" s="72" t="str">
        <f>'One Stop Centers'!H126</f>
        <v>     </v>
      </c>
      <c r="R126" s="65">
        <f t="shared" si="7"/>
        <v>0</v>
      </c>
      <c r="S126" s="65">
        <f t="shared" si="8"/>
        <v>0</v>
      </c>
      <c r="T126" s="65">
        <f t="shared" si="9"/>
        <v>0</v>
      </c>
      <c r="U126" s="65">
        <f t="shared" si="10"/>
        <v>0</v>
      </c>
      <c r="V126" s="65">
        <f t="shared" si="11"/>
        <v>0</v>
      </c>
      <c r="W126" s="65">
        <f t="shared" si="12"/>
        <v>0</v>
      </c>
      <c r="X126" s="65">
        <f t="shared" si="13"/>
        <v>0</v>
      </c>
      <c r="Y126" s="65">
        <f>IF(AND('One Stop Centers'!B126="Totals", 'One Stop Centers'!C126&gt;0), 1, 0)</f>
        <v>0</v>
      </c>
    </row>
    <row r="127" spans="2:25" x14ac:dyDescent="0.3">
      <c r="B127" s="73" t="s">
        <v>24</v>
      </c>
      <c r="C127" s="74"/>
      <c r="D127" s="72">
        <f>'One Stop Centers'!D127</f>
        <v>0</v>
      </c>
      <c r="E127" s="72">
        <f>'One Stop Centers'!E127</f>
        <v>0</v>
      </c>
      <c r="F127" s="72">
        <f>'One Stop Centers'!F127</f>
        <v>0</v>
      </c>
      <c r="G127" s="72">
        <f>'One Stop Centers'!G127</f>
        <v>0</v>
      </c>
      <c r="H127" s="72" t="str">
        <f>'One Stop Centers'!H127</f>
        <v>     </v>
      </c>
      <c r="R127" s="65">
        <f t="shared" si="7"/>
        <v>0</v>
      </c>
      <c r="S127" s="65">
        <f t="shared" si="8"/>
        <v>0</v>
      </c>
      <c r="T127" s="65">
        <f t="shared" si="9"/>
        <v>0</v>
      </c>
      <c r="U127" s="65">
        <f t="shared" si="10"/>
        <v>0</v>
      </c>
      <c r="V127" s="65">
        <f t="shared" si="11"/>
        <v>0</v>
      </c>
      <c r="W127" s="65">
        <f t="shared" si="12"/>
        <v>0</v>
      </c>
      <c r="X127" s="65">
        <f t="shared" si="13"/>
        <v>0</v>
      </c>
      <c r="Y127" s="65">
        <f>IF(AND('One Stop Centers'!B127="Totals", 'One Stop Centers'!C127&gt;0), 1, 0)</f>
        <v>0</v>
      </c>
    </row>
    <row r="128" spans="2:25" x14ac:dyDescent="0.3">
      <c r="B128" s="73" t="s">
        <v>25</v>
      </c>
      <c r="C128" s="74"/>
      <c r="D128" s="72">
        <f>'One Stop Centers'!D128</f>
        <v>0</v>
      </c>
      <c r="E128" s="72">
        <f>'One Stop Centers'!E128</f>
        <v>0</v>
      </c>
      <c r="F128" s="72">
        <f>'One Stop Centers'!F128</f>
        <v>0</v>
      </c>
      <c r="G128" s="72">
        <f>'One Stop Centers'!G128</f>
        <v>0</v>
      </c>
      <c r="H128" s="72" t="str">
        <f>'One Stop Centers'!H128</f>
        <v>     </v>
      </c>
      <c r="R128" s="65">
        <f t="shared" si="7"/>
        <v>0</v>
      </c>
      <c r="S128" s="65">
        <f t="shared" si="8"/>
        <v>0</v>
      </c>
      <c r="T128" s="65">
        <f t="shared" si="9"/>
        <v>0</v>
      </c>
      <c r="U128" s="65">
        <f t="shared" si="10"/>
        <v>0</v>
      </c>
      <c r="V128" s="65">
        <f t="shared" si="11"/>
        <v>0</v>
      </c>
      <c r="W128" s="65">
        <f t="shared" si="12"/>
        <v>0</v>
      </c>
      <c r="X128" s="65">
        <f t="shared" si="13"/>
        <v>0</v>
      </c>
      <c r="Y128" s="65">
        <f>IF(AND('One Stop Centers'!B128="Totals", 'One Stop Centers'!C128&gt;0), 1, 0)</f>
        <v>0</v>
      </c>
    </row>
    <row r="129" spans="2:25" x14ac:dyDescent="0.3">
      <c r="B129" s="73" t="s">
        <v>26</v>
      </c>
      <c r="C129" s="74"/>
      <c r="D129" s="72">
        <f>'One Stop Centers'!D129</f>
        <v>0</v>
      </c>
      <c r="E129" s="72">
        <f>'One Stop Centers'!E129</f>
        <v>0</v>
      </c>
      <c r="F129" s="72">
        <f>'One Stop Centers'!F129</f>
        <v>0</v>
      </c>
      <c r="G129" s="72">
        <f>'One Stop Centers'!G129</f>
        <v>0</v>
      </c>
      <c r="H129" s="72" t="str">
        <f>'One Stop Centers'!H129</f>
        <v>     </v>
      </c>
      <c r="R129" s="65">
        <f t="shared" si="7"/>
        <v>0</v>
      </c>
      <c r="S129" s="65">
        <f t="shared" si="8"/>
        <v>0</v>
      </c>
      <c r="T129" s="65">
        <f t="shared" si="9"/>
        <v>0</v>
      </c>
      <c r="U129" s="65">
        <f t="shared" si="10"/>
        <v>0</v>
      </c>
      <c r="V129" s="65">
        <f t="shared" si="11"/>
        <v>0</v>
      </c>
      <c r="W129" s="65">
        <f t="shared" si="12"/>
        <v>0</v>
      </c>
      <c r="X129" s="65">
        <f t="shared" si="13"/>
        <v>0</v>
      </c>
      <c r="Y129" s="65">
        <f>IF(AND('One Stop Centers'!B129="Totals", 'One Stop Centers'!C129&gt;0), 1, 0)</f>
        <v>0</v>
      </c>
    </row>
    <row r="130" spans="2:25" x14ac:dyDescent="0.3">
      <c r="B130" s="73" t="s">
        <v>27</v>
      </c>
      <c r="C130" s="74"/>
      <c r="D130" s="72">
        <f>'One Stop Centers'!D130</f>
        <v>0</v>
      </c>
      <c r="E130" s="72">
        <f>'One Stop Centers'!E130</f>
        <v>0</v>
      </c>
      <c r="F130" s="72">
        <f>'One Stop Centers'!F130</f>
        <v>0</v>
      </c>
      <c r="G130" s="72">
        <f>'One Stop Centers'!G130</f>
        <v>0</v>
      </c>
      <c r="H130" s="72" t="str">
        <f>'One Stop Centers'!H130</f>
        <v>     </v>
      </c>
      <c r="R130" s="65">
        <f t="shared" si="7"/>
        <v>0</v>
      </c>
      <c r="S130" s="65">
        <f t="shared" si="8"/>
        <v>0</v>
      </c>
      <c r="T130" s="65">
        <f t="shared" si="9"/>
        <v>0</v>
      </c>
      <c r="U130" s="65">
        <f t="shared" si="10"/>
        <v>0</v>
      </c>
      <c r="V130" s="65">
        <f t="shared" si="11"/>
        <v>0</v>
      </c>
      <c r="W130" s="65">
        <f t="shared" si="12"/>
        <v>0</v>
      </c>
      <c r="X130" s="65">
        <f t="shared" si="13"/>
        <v>0</v>
      </c>
      <c r="Y130" s="65">
        <f>IF(AND('One Stop Centers'!B130="Totals", 'One Stop Centers'!C130&gt;0), 1, 0)</f>
        <v>0</v>
      </c>
    </row>
    <row r="131" spans="2:25" ht="15" thickBot="1" x14ac:dyDescent="0.35">
      <c r="B131" s="75" t="s">
        <v>21</v>
      </c>
      <c r="C131" s="76"/>
      <c r="D131" s="72" t="str">
        <f>'One Stop Centers'!D131</f>
        <v>     </v>
      </c>
      <c r="E131" s="72" t="str">
        <f>'One Stop Centers'!E131</f>
        <v>     </v>
      </c>
      <c r="F131" s="72" t="str">
        <f>'One Stop Centers'!F131</f>
        <v>     </v>
      </c>
      <c r="G131" s="72" t="str">
        <f>'One Stop Centers'!G131</f>
        <v>     </v>
      </c>
      <c r="H131" s="72" t="str">
        <f>'One Stop Centers'!H131</f>
        <v>     </v>
      </c>
      <c r="R131" s="65">
        <f t="shared" ref="R131:R194" si="14">IF($B131="Rent", SUM($D131:$H131), 0)</f>
        <v>0</v>
      </c>
      <c r="S131" s="65">
        <f t="shared" ref="S131:S194" si="15">IF($B131="Utilities", SUM($D131:$H131), 0)</f>
        <v>0</v>
      </c>
      <c r="T131" s="65">
        <f t="shared" ref="T131:T194" si="16">IF($B131="Supplies", SUM($D131:$H131), 0)</f>
        <v>0</v>
      </c>
      <c r="U131" s="65">
        <f t="shared" ref="U131:U194" si="17">IF($B131="Cleaning", SUM($D131:$H131), 0)</f>
        <v>0</v>
      </c>
      <c r="V131" s="65">
        <f t="shared" ref="V131:V194" si="18">IF($B131="Internet Service", SUM($D131:$H131), 0)</f>
        <v>0</v>
      </c>
      <c r="W131" s="65">
        <f t="shared" ref="W131:W194" si="19">IF($B131="Leased Equipment", SUM($D131:$H131), 0)</f>
        <v>0</v>
      </c>
      <c r="X131" s="65">
        <f t="shared" ref="X131:X194" si="20">IF($B131="Other Related Items", SUM($D131:$H131), 0)</f>
        <v>0</v>
      </c>
      <c r="Y131" s="65">
        <f>IF(AND('One Stop Centers'!B131="Totals", 'One Stop Centers'!C131&gt;0), 1, 0)</f>
        <v>0</v>
      </c>
    </row>
    <row r="132" spans="2:25" ht="15" thickBot="1" x14ac:dyDescent="0.35">
      <c r="B132" s="77"/>
      <c r="C132" s="78"/>
      <c r="D132" s="79"/>
      <c r="E132" s="80"/>
      <c r="F132" s="80"/>
      <c r="G132" s="80"/>
      <c r="H132" s="81"/>
      <c r="R132" s="65">
        <f t="shared" si="14"/>
        <v>0</v>
      </c>
      <c r="S132" s="65">
        <f t="shared" si="15"/>
        <v>0</v>
      </c>
      <c r="T132" s="65">
        <f t="shared" si="16"/>
        <v>0</v>
      </c>
      <c r="U132" s="65">
        <f t="shared" si="17"/>
        <v>0</v>
      </c>
      <c r="V132" s="65">
        <f t="shared" si="18"/>
        <v>0</v>
      </c>
      <c r="W132" s="65">
        <f t="shared" si="19"/>
        <v>0</v>
      </c>
      <c r="X132" s="65">
        <f t="shared" si="20"/>
        <v>0</v>
      </c>
      <c r="Y132" s="65">
        <f>IF(AND('One Stop Centers'!B132="Totals", 'One Stop Centers'!C132&gt;0), 1, 0)</f>
        <v>0</v>
      </c>
    </row>
    <row r="133" spans="2:25" ht="15" thickBot="1" x14ac:dyDescent="0.35">
      <c r="R133" s="65">
        <f t="shared" si="14"/>
        <v>0</v>
      </c>
      <c r="S133" s="65">
        <f t="shared" si="15"/>
        <v>0</v>
      </c>
      <c r="T133" s="65">
        <f t="shared" si="16"/>
        <v>0</v>
      </c>
      <c r="U133" s="65">
        <f t="shared" si="17"/>
        <v>0</v>
      </c>
      <c r="V133" s="65">
        <f t="shared" si="18"/>
        <v>0</v>
      </c>
      <c r="W133" s="65">
        <f t="shared" si="19"/>
        <v>0</v>
      </c>
      <c r="X133" s="65">
        <f t="shared" si="20"/>
        <v>0</v>
      </c>
      <c r="Y133" s="65">
        <f>IF(AND('One Stop Centers'!B133="Totals", 'One Stop Centers'!C133&gt;0), 1, 0)</f>
        <v>0</v>
      </c>
    </row>
    <row r="134" spans="2:25" ht="15" thickBot="1" x14ac:dyDescent="0.35">
      <c r="D134" s="263" t="str">
        <f>'One Stop Centers'!D134</f>
        <v>One-Stop:</v>
      </c>
      <c r="E134" s="269"/>
      <c r="F134" s="269"/>
      <c r="G134" s="269"/>
      <c r="H134" s="264"/>
      <c r="R134" s="65">
        <f t="shared" si="14"/>
        <v>0</v>
      </c>
      <c r="S134" s="65">
        <f t="shared" si="15"/>
        <v>0</v>
      </c>
      <c r="T134" s="65">
        <f t="shared" si="16"/>
        <v>0</v>
      </c>
      <c r="U134" s="65">
        <f t="shared" si="17"/>
        <v>0</v>
      </c>
      <c r="V134" s="65">
        <f t="shared" si="18"/>
        <v>0</v>
      </c>
      <c r="W134" s="65">
        <f t="shared" si="19"/>
        <v>0</v>
      </c>
      <c r="X134" s="65">
        <f t="shared" si="20"/>
        <v>0</v>
      </c>
      <c r="Y134" s="65">
        <f>IF(AND('One Stop Centers'!B134="Totals", 'One Stop Centers'!C134&gt;0), 1, 0)</f>
        <v>0</v>
      </c>
    </row>
    <row r="135" spans="2:25" ht="15" thickBot="1" x14ac:dyDescent="0.35">
      <c r="D135" s="270" t="s">
        <v>0</v>
      </c>
      <c r="E135" s="271"/>
      <c r="F135" s="271"/>
      <c r="G135" s="272"/>
      <c r="H135" s="273" t="s">
        <v>17</v>
      </c>
      <c r="R135" s="65">
        <f t="shared" si="14"/>
        <v>0</v>
      </c>
      <c r="S135" s="65">
        <f t="shared" si="15"/>
        <v>0</v>
      </c>
      <c r="T135" s="65">
        <f t="shared" si="16"/>
        <v>0</v>
      </c>
      <c r="U135" s="65">
        <f t="shared" si="17"/>
        <v>0</v>
      </c>
      <c r="V135" s="65">
        <f t="shared" si="18"/>
        <v>0</v>
      </c>
      <c r="W135" s="65">
        <f t="shared" si="19"/>
        <v>0</v>
      </c>
      <c r="X135" s="65">
        <f t="shared" si="20"/>
        <v>0</v>
      </c>
      <c r="Y135" s="65">
        <f>IF(AND('One Stop Centers'!B135="Totals", 'One Stop Centers'!C135&gt;0), 1, 0)</f>
        <v>0</v>
      </c>
    </row>
    <row r="136" spans="2:25" ht="15" thickBot="1" x14ac:dyDescent="0.35">
      <c r="C136" s="66"/>
      <c r="D136" s="67" t="s">
        <v>3</v>
      </c>
      <c r="E136" s="68" t="s">
        <v>4</v>
      </c>
      <c r="F136" s="68" t="s">
        <v>5</v>
      </c>
      <c r="G136" s="69" t="s">
        <v>6</v>
      </c>
      <c r="H136" s="274"/>
      <c r="R136" s="65">
        <f t="shared" si="14"/>
        <v>0</v>
      </c>
      <c r="S136" s="65">
        <f t="shared" si="15"/>
        <v>0</v>
      </c>
      <c r="T136" s="65">
        <f t="shared" si="16"/>
        <v>0</v>
      </c>
      <c r="U136" s="65">
        <f t="shared" si="17"/>
        <v>0</v>
      </c>
      <c r="V136" s="65">
        <f t="shared" si="18"/>
        <v>0</v>
      </c>
      <c r="W136" s="65">
        <f t="shared" si="19"/>
        <v>0</v>
      </c>
      <c r="X136" s="65">
        <f t="shared" si="20"/>
        <v>0</v>
      </c>
      <c r="Y136" s="65">
        <f>IF(AND('One Stop Centers'!B136="Totals", 'One Stop Centers'!C136&gt;0), 1, 0)</f>
        <v>0</v>
      </c>
    </row>
    <row r="137" spans="2:25" x14ac:dyDescent="0.3">
      <c r="B137" s="70" t="s">
        <v>22</v>
      </c>
      <c r="C137" s="71"/>
      <c r="D137" s="72" t="str">
        <f>'One Stop Centers'!D137</f>
        <v>     </v>
      </c>
      <c r="E137" s="72" t="str">
        <f>'One Stop Centers'!E137</f>
        <v>     </v>
      </c>
      <c r="F137" s="72" t="str">
        <f>'One Stop Centers'!F137</f>
        <v>     </v>
      </c>
      <c r="G137" s="72" t="str">
        <f>'One Stop Centers'!G137</f>
        <v>     </v>
      </c>
      <c r="H137" s="72" t="str">
        <f>'One Stop Centers'!H137</f>
        <v>     </v>
      </c>
      <c r="R137" s="65">
        <f t="shared" si="14"/>
        <v>0</v>
      </c>
      <c r="S137" s="65">
        <f t="shared" si="15"/>
        <v>0</v>
      </c>
      <c r="T137" s="65">
        <f t="shared" si="16"/>
        <v>0</v>
      </c>
      <c r="U137" s="65">
        <f t="shared" si="17"/>
        <v>0</v>
      </c>
      <c r="V137" s="65">
        <f t="shared" si="18"/>
        <v>0</v>
      </c>
      <c r="W137" s="65">
        <f t="shared" si="19"/>
        <v>0</v>
      </c>
      <c r="X137" s="65">
        <f t="shared" si="20"/>
        <v>0</v>
      </c>
      <c r="Y137" s="65">
        <f>IF(AND('One Stop Centers'!B137="Totals", 'One Stop Centers'!C137&gt;0), 1, 0)</f>
        <v>0</v>
      </c>
    </row>
    <row r="138" spans="2:25" x14ac:dyDescent="0.3">
      <c r="B138" s="73" t="s">
        <v>23</v>
      </c>
      <c r="C138" s="74"/>
      <c r="D138" s="72" t="str">
        <f>'One Stop Centers'!D138</f>
        <v>     </v>
      </c>
      <c r="E138" s="72" t="str">
        <f>'One Stop Centers'!E138</f>
        <v>     </v>
      </c>
      <c r="F138" s="72" t="str">
        <f>'One Stop Centers'!F138</f>
        <v>     </v>
      </c>
      <c r="G138" s="72" t="str">
        <f>'One Stop Centers'!G138</f>
        <v>     </v>
      </c>
      <c r="H138" s="72" t="str">
        <f>'One Stop Centers'!H138</f>
        <v>     </v>
      </c>
      <c r="R138" s="65">
        <f t="shared" si="14"/>
        <v>0</v>
      </c>
      <c r="S138" s="65">
        <f t="shared" si="15"/>
        <v>0</v>
      </c>
      <c r="T138" s="65">
        <f t="shared" si="16"/>
        <v>0</v>
      </c>
      <c r="U138" s="65">
        <f t="shared" si="17"/>
        <v>0</v>
      </c>
      <c r="V138" s="65">
        <f t="shared" si="18"/>
        <v>0</v>
      </c>
      <c r="W138" s="65">
        <f t="shared" si="19"/>
        <v>0</v>
      </c>
      <c r="X138" s="65">
        <f t="shared" si="20"/>
        <v>0</v>
      </c>
      <c r="Y138" s="65">
        <f>IF(AND('One Stop Centers'!B138="Totals", 'One Stop Centers'!C138&gt;0), 1, 0)</f>
        <v>0</v>
      </c>
    </row>
    <row r="139" spans="2:25" x14ac:dyDescent="0.3">
      <c r="B139" s="73" t="s">
        <v>24</v>
      </c>
      <c r="C139" s="74"/>
      <c r="D139" s="72" t="str">
        <f>'One Stop Centers'!D139</f>
        <v>     </v>
      </c>
      <c r="E139" s="72" t="str">
        <f>'One Stop Centers'!E139</f>
        <v>     </v>
      </c>
      <c r="F139" s="72">
        <f>'One Stop Centers'!F139</f>
        <v>0</v>
      </c>
      <c r="G139" s="72">
        <f>'One Stop Centers'!G139</f>
        <v>0</v>
      </c>
      <c r="H139" s="72" t="str">
        <f>'One Stop Centers'!H139</f>
        <v>     </v>
      </c>
      <c r="R139" s="65">
        <f t="shared" si="14"/>
        <v>0</v>
      </c>
      <c r="S139" s="65">
        <f t="shared" si="15"/>
        <v>0</v>
      </c>
      <c r="T139" s="65">
        <f t="shared" si="16"/>
        <v>0</v>
      </c>
      <c r="U139" s="65">
        <f t="shared" si="17"/>
        <v>0</v>
      </c>
      <c r="V139" s="65">
        <f t="shared" si="18"/>
        <v>0</v>
      </c>
      <c r="W139" s="65">
        <f t="shared" si="19"/>
        <v>0</v>
      </c>
      <c r="X139" s="65">
        <f t="shared" si="20"/>
        <v>0</v>
      </c>
      <c r="Y139" s="65">
        <f>IF(AND('One Stop Centers'!B139="Totals", 'One Stop Centers'!C139&gt;0), 1, 0)</f>
        <v>0</v>
      </c>
    </row>
    <row r="140" spans="2:25" x14ac:dyDescent="0.3">
      <c r="B140" s="73" t="s">
        <v>25</v>
      </c>
      <c r="C140" s="74"/>
      <c r="D140" s="72" t="str">
        <f>'One Stop Centers'!D140</f>
        <v>     </v>
      </c>
      <c r="E140" s="72" t="str">
        <f>'One Stop Centers'!E140</f>
        <v>     </v>
      </c>
      <c r="F140" s="72">
        <f>'One Stop Centers'!F140</f>
        <v>0</v>
      </c>
      <c r="G140" s="72">
        <f>'One Stop Centers'!G140</f>
        <v>0</v>
      </c>
      <c r="H140" s="72" t="str">
        <f>'One Stop Centers'!H140</f>
        <v>     </v>
      </c>
      <c r="R140" s="65">
        <f t="shared" si="14"/>
        <v>0</v>
      </c>
      <c r="S140" s="65">
        <f t="shared" si="15"/>
        <v>0</v>
      </c>
      <c r="T140" s="65">
        <f t="shared" si="16"/>
        <v>0</v>
      </c>
      <c r="U140" s="65">
        <f t="shared" si="17"/>
        <v>0</v>
      </c>
      <c r="V140" s="65">
        <f t="shared" si="18"/>
        <v>0</v>
      </c>
      <c r="W140" s="65">
        <f t="shared" si="19"/>
        <v>0</v>
      </c>
      <c r="X140" s="65">
        <f t="shared" si="20"/>
        <v>0</v>
      </c>
      <c r="Y140" s="65">
        <f>IF(AND('One Stop Centers'!B140="Totals", 'One Stop Centers'!C140&gt;0), 1, 0)</f>
        <v>0</v>
      </c>
    </row>
    <row r="141" spans="2:25" x14ac:dyDescent="0.3">
      <c r="B141" s="73" t="s">
        <v>26</v>
      </c>
      <c r="C141" s="74"/>
      <c r="D141" s="72" t="str">
        <f>'One Stop Centers'!D141</f>
        <v>     </v>
      </c>
      <c r="E141" s="72" t="str">
        <f>'One Stop Centers'!E141</f>
        <v>     </v>
      </c>
      <c r="F141" s="72">
        <f>'One Stop Centers'!F141</f>
        <v>0</v>
      </c>
      <c r="G141" s="72">
        <f>'One Stop Centers'!G141</f>
        <v>0</v>
      </c>
      <c r="H141" s="72" t="str">
        <f>'One Stop Centers'!H141</f>
        <v>     </v>
      </c>
      <c r="R141" s="65">
        <f t="shared" si="14"/>
        <v>0</v>
      </c>
      <c r="S141" s="65">
        <f t="shared" si="15"/>
        <v>0</v>
      </c>
      <c r="T141" s="65">
        <f t="shared" si="16"/>
        <v>0</v>
      </c>
      <c r="U141" s="65">
        <f t="shared" si="17"/>
        <v>0</v>
      </c>
      <c r="V141" s="65">
        <f t="shared" si="18"/>
        <v>0</v>
      </c>
      <c r="W141" s="65">
        <f t="shared" si="19"/>
        <v>0</v>
      </c>
      <c r="X141" s="65">
        <f t="shared" si="20"/>
        <v>0</v>
      </c>
      <c r="Y141" s="65">
        <f>IF(AND('One Stop Centers'!B141="Totals", 'One Stop Centers'!C141&gt;0), 1, 0)</f>
        <v>0</v>
      </c>
    </row>
    <row r="142" spans="2:25" x14ac:dyDescent="0.3">
      <c r="B142" s="73" t="s">
        <v>27</v>
      </c>
      <c r="C142" s="74"/>
      <c r="D142" s="72" t="str">
        <f>'One Stop Centers'!D142</f>
        <v>     </v>
      </c>
      <c r="E142" s="72" t="str">
        <f>'One Stop Centers'!E142</f>
        <v>     </v>
      </c>
      <c r="F142" s="72" t="str">
        <f>'One Stop Centers'!F142</f>
        <v>     </v>
      </c>
      <c r="G142" s="72" t="str">
        <f>'One Stop Centers'!G142</f>
        <v>     </v>
      </c>
      <c r="H142" s="72" t="str">
        <f>'One Stop Centers'!H142</f>
        <v>     </v>
      </c>
      <c r="R142" s="65">
        <f t="shared" si="14"/>
        <v>0</v>
      </c>
      <c r="S142" s="65">
        <f t="shared" si="15"/>
        <v>0</v>
      </c>
      <c r="T142" s="65">
        <f t="shared" si="16"/>
        <v>0</v>
      </c>
      <c r="U142" s="65">
        <f t="shared" si="17"/>
        <v>0</v>
      </c>
      <c r="V142" s="65">
        <f t="shared" si="18"/>
        <v>0</v>
      </c>
      <c r="W142" s="65">
        <f t="shared" si="19"/>
        <v>0</v>
      </c>
      <c r="X142" s="65">
        <f t="shared" si="20"/>
        <v>0</v>
      </c>
      <c r="Y142" s="65">
        <f>IF(AND('One Stop Centers'!B142="Totals", 'One Stop Centers'!C142&gt;0), 1, 0)</f>
        <v>0</v>
      </c>
    </row>
    <row r="143" spans="2:25" ht="15" thickBot="1" x14ac:dyDescent="0.35">
      <c r="B143" s="75" t="s">
        <v>21</v>
      </c>
      <c r="C143" s="76"/>
      <c r="D143" s="72" t="str">
        <f>'One Stop Centers'!D143</f>
        <v>     </v>
      </c>
      <c r="E143" s="72" t="str">
        <f>'One Stop Centers'!E143</f>
        <v>     </v>
      </c>
      <c r="F143" s="72" t="str">
        <f>'One Stop Centers'!F143</f>
        <v>     </v>
      </c>
      <c r="G143" s="72" t="str">
        <f>'One Stop Centers'!G143</f>
        <v>     </v>
      </c>
      <c r="H143" s="72" t="str">
        <f>'One Stop Centers'!H143</f>
        <v>     </v>
      </c>
      <c r="R143" s="65">
        <f t="shared" si="14"/>
        <v>0</v>
      </c>
      <c r="S143" s="65">
        <f t="shared" si="15"/>
        <v>0</v>
      </c>
      <c r="T143" s="65">
        <f t="shared" si="16"/>
        <v>0</v>
      </c>
      <c r="U143" s="65">
        <f t="shared" si="17"/>
        <v>0</v>
      </c>
      <c r="V143" s="65">
        <f t="shared" si="18"/>
        <v>0</v>
      </c>
      <c r="W143" s="65">
        <f t="shared" si="19"/>
        <v>0</v>
      </c>
      <c r="X143" s="65">
        <f t="shared" si="20"/>
        <v>0</v>
      </c>
      <c r="Y143" s="65">
        <f>IF(AND('One Stop Centers'!B143="Totals", 'One Stop Centers'!C143&gt;0), 1, 0)</f>
        <v>0</v>
      </c>
    </row>
    <row r="144" spans="2:25" ht="15" thickBot="1" x14ac:dyDescent="0.35">
      <c r="B144" s="77"/>
      <c r="C144" s="78"/>
      <c r="D144" s="79"/>
      <c r="E144" s="80"/>
      <c r="F144" s="80"/>
      <c r="G144" s="80"/>
      <c r="H144" s="81"/>
      <c r="R144" s="65">
        <f t="shared" si="14"/>
        <v>0</v>
      </c>
      <c r="S144" s="65">
        <f t="shared" si="15"/>
        <v>0</v>
      </c>
      <c r="T144" s="65">
        <f t="shared" si="16"/>
        <v>0</v>
      </c>
      <c r="U144" s="65">
        <f t="shared" si="17"/>
        <v>0</v>
      </c>
      <c r="V144" s="65">
        <f t="shared" si="18"/>
        <v>0</v>
      </c>
      <c r="W144" s="65">
        <f t="shared" si="19"/>
        <v>0</v>
      </c>
      <c r="X144" s="65">
        <f t="shared" si="20"/>
        <v>0</v>
      </c>
      <c r="Y144" s="65">
        <f>IF(AND('One Stop Centers'!B144="Totals", 'One Stop Centers'!C144&gt;0), 1, 0)</f>
        <v>0</v>
      </c>
    </row>
    <row r="145" spans="2:25" ht="15" thickBot="1" x14ac:dyDescent="0.35">
      <c r="R145" s="65">
        <f t="shared" si="14"/>
        <v>0</v>
      </c>
      <c r="S145" s="65">
        <f t="shared" si="15"/>
        <v>0</v>
      </c>
      <c r="T145" s="65">
        <f t="shared" si="16"/>
        <v>0</v>
      </c>
      <c r="U145" s="65">
        <f t="shared" si="17"/>
        <v>0</v>
      </c>
      <c r="V145" s="65">
        <f t="shared" si="18"/>
        <v>0</v>
      </c>
      <c r="W145" s="65">
        <f t="shared" si="19"/>
        <v>0</v>
      </c>
      <c r="X145" s="65">
        <f t="shared" si="20"/>
        <v>0</v>
      </c>
      <c r="Y145" s="65">
        <f>IF(AND('One Stop Centers'!B145="Totals", 'One Stop Centers'!C145&gt;0), 1, 0)</f>
        <v>0</v>
      </c>
    </row>
    <row r="146" spans="2:25" ht="15" thickBot="1" x14ac:dyDescent="0.35">
      <c r="D146" s="263" t="str">
        <f>'One Stop Centers'!D146</f>
        <v>One-Stop:</v>
      </c>
      <c r="E146" s="269"/>
      <c r="F146" s="269"/>
      <c r="G146" s="269"/>
      <c r="H146" s="264"/>
      <c r="R146" s="65">
        <f t="shared" si="14"/>
        <v>0</v>
      </c>
      <c r="S146" s="65">
        <f t="shared" si="15"/>
        <v>0</v>
      </c>
      <c r="T146" s="65">
        <f t="shared" si="16"/>
        <v>0</v>
      </c>
      <c r="U146" s="65">
        <f t="shared" si="17"/>
        <v>0</v>
      </c>
      <c r="V146" s="65">
        <f t="shared" si="18"/>
        <v>0</v>
      </c>
      <c r="W146" s="65">
        <f t="shared" si="19"/>
        <v>0</v>
      </c>
      <c r="X146" s="65">
        <f t="shared" si="20"/>
        <v>0</v>
      </c>
      <c r="Y146" s="65">
        <f>IF(AND('One Stop Centers'!B146="Totals", 'One Stop Centers'!C146&gt;0), 1, 0)</f>
        <v>0</v>
      </c>
    </row>
    <row r="147" spans="2:25" ht="15" thickBot="1" x14ac:dyDescent="0.35">
      <c r="D147" s="270" t="s">
        <v>0</v>
      </c>
      <c r="E147" s="271"/>
      <c r="F147" s="271"/>
      <c r="G147" s="272"/>
      <c r="H147" s="273" t="s">
        <v>17</v>
      </c>
      <c r="R147" s="65">
        <f t="shared" si="14"/>
        <v>0</v>
      </c>
      <c r="S147" s="65">
        <f t="shared" si="15"/>
        <v>0</v>
      </c>
      <c r="T147" s="65">
        <f t="shared" si="16"/>
        <v>0</v>
      </c>
      <c r="U147" s="65">
        <f t="shared" si="17"/>
        <v>0</v>
      </c>
      <c r="V147" s="65">
        <f t="shared" si="18"/>
        <v>0</v>
      </c>
      <c r="W147" s="65">
        <f t="shared" si="19"/>
        <v>0</v>
      </c>
      <c r="X147" s="65">
        <f t="shared" si="20"/>
        <v>0</v>
      </c>
      <c r="Y147" s="65">
        <f>IF(AND('One Stop Centers'!B147="Totals", 'One Stop Centers'!C147&gt;0), 1, 0)</f>
        <v>0</v>
      </c>
    </row>
    <row r="148" spans="2:25" ht="15" thickBot="1" x14ac:dyDescent="0.35">
      <c r="C148" s="66"/>
      <c r="D148" s="67" t="s">
        <v>3</v>
      </c>
      <c r="E148" s="68" t="s">
        <v>4</v>
      </c>
      <c r="F148" s="68" t="s">
        <v>5</v>
      </c>
      <c r="G148" s="69" t="s">
        <v>6</v>
      </c>
      <c r="H148" s="274"/>
      <c r="R148" s="65">
        <f t="shared" si="14"/>
        <v>0</v>
      </c>
      <c r="S148" s="65">
        <f t="shared" si="15"/>
        <v>0</v>
      </c>
      <c r="T148" s="65">
        <f t="shared" si="16"/>
        <v>0</v>
      </c>
      <c r="U148" s="65">
        <f t="shared" si="17"/>
        <v>0</v>
      </c>
      <c r="V148" s="65">
        <f t="shared" si="18"/>
        <v>0</v>
      </c>
      <c r="W148" s="65">
        <f t="shared" si="19"/>
        <v>0</v>
      </c>
      <c r="X148" s="65">
        <f t="shared" si="20"/>
        <v>0</v>
      </c>
      <c r="Y148" s="65">
        <f>IF(AND('One Stop Centers'!B148="Totals", 'One Stop Centers'!C148&gt;0), 1, 0)</f>
        <v>0</v>
      </c>
    </row>
    <row r="149" spans="2:25" x14ac:dyDescent="0.3">
      <c r="B149" s="70" t="s">
        <v>22</v>
      </c>
      <c r="C149" s="71"/>
      <c r="D149" s="72" t="str">
        <f>'One Stop Centers'!D149</f>
        <v>     </v>
      </c>
      <c r="E149" s="72" t="str">
        <f>'One Stop Centers'!E149</f>
        <v>     </v>
      </c>
      <c r="F149" s="72" t="str">
        <f>'One Stop Centers'!F149</f>
        <v>     </v>
      </c>
      <c r="G149" s="72" t="str">
        <f>'One Stop Centers'!G149</f>
        <v>     </v>
      </c>
      <c r="H149" s="72" t="str">
        <f>'One Stop Centers'!H149</f>
        <v>     </v>
      </c>
      <c r="R149" s="65">
        <f t="shared" si="14"/>
        <v>0</v>
      </c>
      <c r="S149" s="65">
        <f t="shared" si="15"/>
        <v>0</v>
      </c>
      <c r="T149" s="65">
        <f t="shared" si="16"/>
        <v>0</v>
      </c>
      <c r="U149" s="65">
        <f t="shared" si="17"/>
        <v>0</v>
      </c>
      <c r="V149" s="65">
        <f t="shared" si="18"/>
        <v>0</v>
      </c>
      <c r="W149" s="65">
        <f t="shared" si="19"/>
        <v>0</v>
      </c>
      <c r="X149" s="65">
        <f t="shared" si="20"/>
        <v>0</v>
      </c>
      <c r="Y149" s="65">
        <f>IF(AND('One Stop Centers'!B149="Totals", 'One Stop Centers'!C149&gt;0), 1, 0)</f>
        <v>0</v>
      </c>
    </row>
    <row r="150" spans="2:25" x14ac:dyDescent="0.3">
      <c r="B150" s="73" t="s">
        <v>23</v>
      </c>
      <c r="C150" s="74"/>
      <c r="D150" s="72" t="str">
        <f>'One Stop Centers'!D150</f>
        <v>     </v>
      </c>
      <c r="E150" s="72" t="str">
        <f>'One Stop Centers'!E150</f>
        <v>     </v>
      </c>
      <c r="F150" s="72" t="str">
        <f>'One Stop Centers'!F150</f>
        <v>     </v>
      </c>
      <c r="G150" s="72" t="str">
        <f>'One Stop Centers'!G150</f>
        <v>     </v>
      </c>
      <c r="H150" s="72" t="str">
        <f>'One Stop Centers'!H150</f>
        <v>     </v>
      </c>
      <c r="R150" s="65">
        <f t="shared" si="14"/>
        <v>0</v>
      </c>
      <c r="S150" s="65">
        <f t="shared" si="15"/>
        <v>0</v>
      </c>
      <c r="T150" s="65">
        <f t="shared" si="16"/>
        <v>0</v>
      </c>
      <c r="U150" s="65">
        <f t="shared" si="17"/>
        <v>0</v>
      </c>
      <c r="V150" s="65">
        <f t="shared" si="18"/>
        <v>0</v>
      </c>
      <c r="W150" s="65">
        <f t="shared" si="19"/>
        <v>0</v>
      </c>
      <c r="X150" s="65">
        <f t="shared" si="20"/>
        <v>0</v>
      </c>
      <c r="Y150" s="65">
        <f>IF(AND('One Stop Centers'!B150="Totals", 'One Stop Centers'!C150&gt;0), 1, 0)</f>
        <v>0</v>
      </c>
    </row>
    <row r="151" spans="2:25" x14ac:dyDescent="0.3">
      <c r="B151" s="73" t="s">
        <v>24</v>
      </c>
      <c r="C151" s="74"/>
      <c r="D151" s="72" t="str">
        <f>'One Stop Centers'!D151</f>
        <v>     </v>
      </c>
      <c r="E151" s="72" t="str">
        <f>'One Stop Centers'!E151</f>
        <v>     </v>
      </c>
      <c r="F151" s="72" t="str">
        <f>'One Stop Centers'!F151</f>
        <v>     </v>
      </c>
      <c r="G151" s="72" t="str">
        <f>'One Stop Centers'!G151</f>
        <v>     </v>
      </c>
      <c r="H151" s="72" t="str">
        <f>'One Stop Centers'!H151</f>
        <v>     </v>
      </c>
      <c r="R151" s="65">
        <f t="shared" si="14"/>
        <v>0</v>
      </c>
      <c r="S151" s="65">
        <f t="shared" si="15"/>
        <v>0</v>
      </c>
      <c r="T151" s="65">
        <f t="shared" si="16"/>
        <v>0</v>
      </c>
      <c r="U151" s="65">
        <f t="shared" si="17"/>
        <v>0</v>
      </c>
      <c r="V151" s="65">
        <f t="shared" si="18"/>
        <v>0</v>
      </c>
      <c r="W151" s="65">
        <f t="shared" si="19"/>
        <v>0</v>
      </c>
      <c r="X151" s="65">
        <f t="shared" si="20"/>
        <v>0</v>
      </c>
      <c r="Y151" s="65">
        <f>IF(AND('One Stop Centers'!B151="Totals", 'One Stop Centers'!C151&gt;0), 1, 0)</f>
        <v>0</v>
      </c>
    </row>
    <row r="152" spans="2:25" x14ac:dyDescent="0.3">
      <c r="B152" s="73" t="s">
        <v>25</v>
      </c>
      <c r="C152" s="74"/>
      <c r="D152" s="72" t="str">
        <f>'One Stop Centers'!D152</f>
        <v>     </v>
      </c>
      <c r="E152" s="72" t="str">
        <f>'One Stop Centers'!E152</f>
        <v>     </v>
      </c>
      <c r="F152" s="72" t="str">
        <f>'One Stop Centers'!F152</f>
        <v>     </v>
      </c>
      <c r="G152" s="72" t="str">
        <f>'One Stop Centers'!G152</f>
        <v>     </v>
      </c>
      <c r="H152" s="72" t="str">
        <f>'One Stop Centers'!H152</f>
        <v>     </v>
      </c>
      <c r="R152" s="65">
        <f t="shared" si="14"/>
        <v>0</v>
      </c>
      <c r="S152" s="65">
        <f t="shared" si="15"/>
        <v>0</v>
      </c>
      <c r="T152" s="65">
        <f t="shared" si="16"/>
        <v>0</v>
      </c>
      <c r="U152" s="65">
        <f t="shared" si="17"/>
        <v>0</v>
      </c>
      <c r="V152" s="65">
        <f t="shared" si="18"/>
        <v>0</v>
      </c>
      <c r="W152" s="65">
        <f t="shared" si="19"/>
        <v>0</v>
      </c>
      <c r="X152" s="65">
        <f t="shared" si="20"/>
        <v>0</v>
      </c>
      <c r="Y152" s="65">
        <f>IF(AND('One Stop Centers'!B152="Totals", 'One Stop Centers'!C152&gt;0), 1, 0)</f>
        <v>0</v>
      </c>
    </row>
    <row r="153" spans="2:25" x14ac:dyDescent="0.3">
      <c r="B153" s="73" t="s">
        <v>26</v>
      </c>
      <c r="C153" s="74"/>
      <c r="D153" s="72" t="str">
        <f>'One Stop Centers'!D153</f>
        <v>     </v>
      </c>
      <c r="E153" s="72" t="str">
        <f>'One Stop Centers'!E153</f>
        <v>     </v>
      </c>
      <c r="F153" s="72" t="str">
        <f>'One Stop Centers'!F153</f>
        <v>     </v>
      </c>
      <c r="G153" s="72" t="str">
        <f>'One Stop Centers'!G153</f>
        <v>     </v>
      </c>
      <c r="H153" s="72" t="str">
        <f>'One Stop Centers'!H153</f>
        <v>     </v>
      </c>
      <c r="R153" s="65">
        <f t="shared" si="14"/>
        <v>0</v>
      </c>
      <c r="S153" s="65">
        <f t="shared" si="15"/>
        <v>0</v>
      </c>
      <c r="T153" s="65">
        <f t="shared" si="16"/>
        <v>0</v>
      </c>
      <c r="U153" s="65">
        <f t="shared" si="17"/>
        <v>0</v>
      </c>
      <c r="V153" s="65">
        <f t="shared" si="18"/>
        <v>0</v>
      </c>
      <c r="W153" s="65">
        <f t="shared" si="19"/>
        <v>0</v>
      </c>
      <c r="X153" s="65">
        <f t="shared" si="20"/>
        <v>0</v>
      </c>
      <c r="Y153" s="65">
        <f>IF(AND('One Stop Centers'!B153="Totals", 'One Stop Centers'!C153&gt;0), 1, 0)</f>
        <v>0</v>
      </c>
    </row>
    <row r="154" spans="2:25" x14ac:dyDescent="0.3">
      <c r="B154" s="73" t="s">
        <v>27</v>
      </c>
      <c r="C154" s="74"/>
      <c r="D154" s="72" t="str">
        <f>'One Stop Centers'!D154</f>
        <v>     </v>
      </c>
      <c r="E154" s="72" t="str">
        <f>'One Stop Centers'!E154</f>
        <v>     </v>
      </c>
      <c r="F154" s="72" t="str">
        <f>'One Stop Centers'!F154</f>
        <v>     </v>
      </c>
      <c r="G154" s="72" t="str">
        <f>'One Stop Centers'!G154</f>
        <v>     </v>
      </c>
      <c r="H154" s="72" t="str">
        <f>'One Stop Centers'!H154</f>
        <v>     </v>
      </c>
      <c r="R154" s="65">
        <f t="shared" si="14"/>
        <v>0</v>
      </c>
      <c r="S154" s="65">
        <f t="shared" si="15"/>
        <v>0</v>
      </c>
      <c r="T154" s="65">
        <f t="shared" si="16"/>
        <v>0</v>
      </c>
      <c r="U154" s="65">
        <f t="shared" si="17"/>
        <v>0</v>
      </c>
      <c r="V154" s="65">
        <f t="shared" si="18"/>
        <v>0</v>
      </c>
      <c r="W154" s="65">
        <f t="shared" si="19"/>
        <v>0</v>
      </c>
      <c r="X154" s="65">
        <f t="shared" si="20"/>
        <v>0</v>
      </c>
      <c r="Y154" s="65">
        <f>IF(AND('One Stop Centers'!B154="Totals", 'One Stop Centers'!C154&gt;0), 1, 0)</f>
        <v>0</v>
      </c>
    </row>
    <row r="155" spans="2:25" ht="15" thickBot="1" x14ac:dyDescent="0.35">
      <c r="B155" s="75" t="s">
        <v>21</v>
      </c>
      <c r="C155" s="76"/>
      <c r="D155" s="72" t="str">
        <f>'One Stop Centers'!D155</f>
        <v>     </v>
      </c>
      <c r="E155" s="72" t="str">
        <f>'One Stop Centers'!E155</f>
        <v>     </v>
      </c>
      <c r="F155" s="72" t="str">
        <f>'One Stop Centers'!F155</f>
        <v>     </v>
      </c>
      <c r="G155" s="72" t="str">
        <f>'One Stop Centers'!G155</f>
        <v>     </v>
      </c>
      <c r="H155" s="72" t="str">
        <f>'One Stop Centers'!H155</f>
        <v>     </v>
      </c>
      <c r="R155" s="65">
        <f t="shared" si="14"/>
        <v>0</v>
      </c>
      <c r="S155" s="65">
        <f t="shared" si="15"/>
        <v>0</v>
      </c>
      <c r="T155" s="65">
        <f t="shared" si="16"/>
        <v>0</v>
      </c>
      <c r="U155" s="65">
        <f t="shared" si="17"/>
        <v>0</v>
      </c>
      <c r="V155" s="65">
        <f t="shared" si="18"/>
        <v>0</v>
      </c>
      <c r="W155" s="65">
        <f t="shared" si="19"/>
        <v>0</v>
      </c>
      <c r="X155" s="65">
        <f t="shared" si="20"/>
        <v>0</v>
      </c>
      <c r="Y155" s="65">
        <f>IF(AND('One Stop Centers'!B155="Totals", 'One Stop Centers'!C155&gt;0), 1, 0)</f>
        <v>0</v>
      </c>
    </row>
    <row r="156" spans="2:25" ht="15" thickBot="1" x14ac:dyDescent="0.35">
      <c r="B156" s="77"/>
      <c r="C156" s="78"/>
      <c r="D156" s="79"/>
      <c r="E156" s="80"/>
      <c r="F156" s="80"/>
      <c r="G156" s="80"/>
      <c r="H156" s="81"/>
      <c r="R156" s="65">
        <f t="shared" si="14"/>
        <v>0</v>
      </c>
      <c r="S156" s="65">
        <f t="shared" si="15"/>
        <v>0</v>
      </c>
      <c r="T156" s="65">
        <f t="shared" si="16"/>
        <v>0</v>
      </c>
      <c r="U156" s="65">
        <f t="shared" si="17"/>
        <v>0</v>
      </c>
      <c r="V156" s="65">
        <f t="shared" si="18"/>
        <v>0</v>
      </c>
      <c r="W156" s="65">
        <f t="shared" si="19"/>
        <v>0</v>
      </c>
      <c r="X156" s="65">
        <f t="shared" si="20"/>
        <v>0</v>
      </c>
      <c r="Y156" s="65">
        <f>IF(AND('One Stop Centers'!B156="Totals", 'One Stop Centers'!C156&gt;0), 1, 0)</f>
        <v>0</v>
      </c>
    </row>
    <row r="157" spans="2:25" ht="15" thickBot="1" x14ac:dyDescent="0.35">
      <c r="R157" s="65">
        <f t="shared" si="14"/>
        <v>0</v>
      </c>
      <c r="S157" s="65">
        <f t="shared" si="15"/>
        <v>0</v>
      </c>
      <c r="T157" s="65">
        <f t="shared" si="16"/>
        <v>0</v>
      </c>
      <c r="U157" s="65">
        <f t="shared" si="17"/>
        <v>0</v>
      </c>
      <c r="V157" s="65">
        <f t="shared" si="18"/>
        <v>0</v>
      </c>
      <c r="W157" s="65">
        <f t="shared" si="19"/>
        <v>0</v>
      </c>
      <c r="X157" s="65">
        <f t="shared" si="20"/>
        <v>0</v>
      </c>
      <c r="Y157" s="65">
        <f>IF(AND('One Stop Centers'!B157="Totals", 'One Stop Centers'!C157&gt;0), 1, 0)</f>
        <v>0</v>
      </c>
    </row>
    <row r="158" spans="2:25" ht="15" thickBot="1" x14ac:dyDescent="0.35">
      <c r="D158" s="263" t="str">
        <f>'One Stop Centers'!D158</f>
        <v>One-Stop:</v>
      </c>
      <c r="E158" s="269"/>
      <c r="F158" s="269"/>
      <c r="G158" s="269"/>
      <c r="H158" s="264"/>
      <c r="R158" s="65">
        <f t="shared" si="14"/>
        <v>0</v>
      </c>
      <c r="S158" s="65">
        <f t="shared" si="15"/>
        <v>0</v>
      </c>
      <c r="T158" s="65">
        <f t="shared" si="16"/>
        <v>0</v>
      </c>
      <c r="U158" s="65">
        <f t="shared" si="17"/>
        <v>0</v>
      </c>
      <c r="V158" s="65">
        <f t="shared" si="18"/>
        <v>0</v>
      </c>
      <c r="W158" s="65">
        <f t="shared" si="19"/>
        <v>0</v>
      </c>
      <c r="X158" s="65">
        <f t="shared" si="20"/>
        <v>0</v>
      </c>
      <c r="Y158" s="65">
        <f>IF(AND('One Stop Centers'!B158="Totals", 'One Stop Centers'!C158&gt;0), 1, 0)</f>
        <v>0</v>
      </c>
    </row>
    <row r="159" spans="2:25" ht="15" thickBot="1" x14ac:dyDescent="0.35">
      <c r="D159" s="270" t="s">
        <v>0</v>
      </c>
      <c r="E159" s="271"/>
      <c r="F159" s="271"/>
      <c r="G159" s="272"/>
      <c r="H159" s="273" t="s">
        <v>17</v>
      </c>
      <c r="R159" s="65">
        <f t="shared" si="14"/>
        <v>0</v>
      </c>
      <c r="S159" s="65">
        <f t="shared" si="15"/>
        <v>0</v>
      </c>
      <c r="T159" s="65">
        <f t="shared" si="16"/>
        <v>0</v>
      </c>
      <c r="U159" s="65">
        <f t="shared" si="17"/>
        <v>0</v>
      </c>
      <c r="V159" s="65">
        <f t="shared" si="18"/>
        <v>0</v>
      </c>
      <c r="W159" s="65">
        <f t="shared" si="19"/>
        <v>0</v>
      </c>
      <c r="X159" s="65">
        <f t="shared" si="20"/>
        <v>0</v>
      </c>
      <c r="Y159" s="65">
        <f>IF(AND('One Stop Centers'!B159="Totals", 'One Stop Centers'!C159&gt;0), 1, 0)</f>
        <v>0</v>
      </c>
    </row>
    <row r="160" spans="2:25" ht="15" thickBot="1" x14ac:dyDescent="0.35">
      <c r="C160" s="66"/>
      <c r="D160" s="67" t="s">
        <v>3</v>
      </c>
      <c r="E160" s="68" t="s">
        <v>4</v>
      </c>
      <c r="F160" s="68" t="s">
        <v>5</v>
      </c>
      <c r="G160" s="69" t="s">
        <v>6</v>
      </c>
      <c r="H160" s="274"/>
      <c r="R160" s="65">
        <f t="shared" si="14"/>
        <v>0</v>
      </c>
      <c r="S160" s="65">
        <f t="shared" si="15"/>
        <v>0</v>
      </c>
      <c r="T160" s="65">
        <f t="shared" si="16"/>
        <v>0</v>
      </c>
      <c r="U160" s="65">
        <f t="shared" si="17"/>
        <v>0</v>
      </c>
      <c r="V160" s="65">
        <f t="shared" si="18"/>
        <v>0</v>
      </c>
      <c r="W160" s="65">
        <f t="shared" si="19"/>
        <v>0</v>
      </c>
      <c r="X160" s="65">
        <f t="shared" si="20"/>
        <v>0</v>
      </c>
      <c r="Y160" s="65">
        <f>IF(AND('One Stop Centers'!B160="Totals", 'One Stop Centers'!C160&gt;0), 1, 0)</f>
        <v>0</v>
      </c>
    </row>
    <row r="161" spans="2:25" x14ac:dyDescent="0.3">
      <c r="B161" s="70" t="s">
        <v>22</v>
      </c>
      <c r="C161" s="71"/>
      <c r="D161" s="72" t="str">
        <f>'One Stop Centers'!D161</f>
        <v>     </v>
      </c>
      <c r="E161" s="72" t="str">
        <f>'One Stop Centers'!E161</f>
        <v>     </v>
      </c>
      <c r="F161" s="72" t="str">
        <f>'One Stop Centers'!F161</f>
        <v>     </v>
      </c>
      <c r="G161" s="72" t="str">
        <f>'One Stop Centers'!G161</f>
        <v>     </v>
      </c>
      <c r="H161" s="72" t="str">
        <f>'One Stop Centers'!H161</f>
        <v>     </v>
      </c>
      <c r="R161" s="65">
        <f t="shared" si="14"/>
        <v>0</v>
      </c>
      <c r="S161" s="65">
        <f t="shared" si="15"/>
        <v>0</v>
      </c>
      <c r="T161" s="65">
        <f t="shared" si="16"/>
        <v>0</v>
      </c>
      <c r="U161" s="65">
        <f t="shared" si="17"/>
        <v>0</v>
      </c>
      <c r="V161" s="65">
        <f t="shared" si="18"/>
        <v>0</v>
      </c>
      <c r="W161" s="65">
        <f t="shared" si="19"/>
        <v>0</v>
      </c>
      <c r="X161" s="65">
        <f t="shared" si="20"/>
        <v>0</v>
      </c>
      <c r="Y161" s="65">
        <f>IF(AND('One Stop Centers'!B161="Totals", 'One Stop Centers'!C161&gt;0), 1, 0)</f>
        <v>0</v>
      </c>
    </row>
    <row r="162" spans="2:25" x14ac:dyDescent="0.3">
      <c r="B162" s="73" t="s">
        <v>23</v>
      </c>
      <c r="C162" s="74"/>
      <c r="D162" s="72" t="str">
        <f>'One Stop Centers'!D162</f>
        <v>     </v>
      </c>
      <c r="E162" s="72" t="str">
        <f>'One Stop Centers'!E162</f>
        <v>     </v>
      </c>
      <c r="F162" s="72" t="str">
        <f>'One Stop Centers'!F162</f>
        <v>     </v>
      </c>
      <c r="G162" s="72" t="str">
        <f>'One Stop Centers'!G162</f>
        <v>     </v>
      </c>
      <c r="H162" s="72" t="str">
        <f>'One Stop Centers'!H162</f>
        <v>     </v>
      </c>
      <c r="R162" s="65">
        <f t="shared" si="14"/>
        <v>0</v>
      </c>
      <c r="S162" s="65">
        <f t="shared" si="15"/>
        <v>0</v>
      </c>
      <c r="T162" s="65">
        <f t="shared" si="16"/>
        <v>0</v>
      </c>
      <c r="U162" s="65">
        <f t="shared" si="17"/>
        <v>0</v>
      </c>
      <c r="V162" s="65">
        <f t="shared" si="18"/>
        <v>0</v>
      </c>
      <c r="W162" s="65">
        <f t="shared" si="19"/>
        <v>0</v>
      </c>
      <c r="X162" s="65">
        <f t="shared" si="20"/>
        <v>0</v>
      </c>
      <c r="Y162" s="65">
        <f>IF(AND('One Stop Centers'!B162="Totals", 'One Stop Centers'!C162&gt;0), 1, 0)</f>
        <v>0</v>
      </c>
    </row>
    <row r="163" spans="2:25" x14ac:dyDescent="0.3">
      <c r="B163" s="73" t="s">
        <v>24</v>
      </c>
      <c r="C163" s="74"/>
      <c r="D163" s="72" t="str">
        <f>'One Stop Centers'!D163</f>
        <v>     </v>
      </c>
      <c r="E163" s="72">
        <f>'One Stop Centers'!E163</f>
        <v>0</v>
      </c>
      <c r="F163" s="72">
        <f>'One Stop Centers'!F163</f>
        <v>0</v>
      </c>
      <c r="G163" s="72" t="str">
        <f>'One Stop Centers'!G163</f>
        <v>     </v>
      </c>
      <c r="H163" s="72" t="str">
        <f>'One Stop Centers'!H163</f>
        <v>     </v>
      </c>
      <c r="R163" s="65">
        <f t="shared" si="14"/>
        <v>0</v>
      </c>
      <c r="S163" s="65">
        <f t="shared" si="15"/>
        <v>0</v>
      </c>
      <c r="T163" s="65">
        <f t="shared" si="16"/>
        <v>0</v>
      </c>
      <c r="U163" s="65">
        <f t="shared" si="17"/>
        <v>0</v>
      </c>
      <c r="V163" s="65">
        <f t="shared" si="18"/>
        <v>0</v>
      </c>
      <c r="W163" s="65">
        <f t="shared" si="19"/>
        <v>0</v>
      </c>
      <c r="X163" s="65">
        <f t="shared" si="20"/>
        <v>0</v>
      </c>
      <c r="Y163" s="65">
        <f>IF(AND('One Stop Centers'!B163="Totals", 'One Stop Centers'!C163&gt;0), 1, 0)</f>
        <v>0</v>
      </c>
    </row>
    <row r="164" spans="2:25" x14ac:dyDescent="0.3">
      <c r="B164" s="73" t="s">
        <v>25</v>
      </c>
      <c r="C164" s="74"/>
      <c r="D164" s="72" t="str">
        <f>'One Stop Centers'!D164</f>
        <v>     </v>
      </c>
      <c r="E164" s="72">
        <f>'One Stop Centers'!E164</f>
        <v>0</v>
      </c>
      <c r="F164" s="72">
        <f>'One Stop Centers'!F164</f>
        <v>0</v>
      </c>
      <c r="G164" s="72" t="str">
        <f>'One Stop Centers'!G164</f>
        <v>     </v>
      </c>
      <c r="H164" s="72" t="str">
        <f>'One Stop Centers'!H164</f>
        <v>     </v>
      </c>
      <c r="R164" s="65">
        <f t="shared" si="14"/>
        <v>0</v>
      </c>
      <c r="S164" s="65">
        <f t="shared" si="15"/>
        <v>0</v>
      </c>
      <c r="T164" s="65">
        <f t="shared" si="16"/>
        <v>0</v>
      </c>
      <c r="U164" s="65">
        <f t="shared" si="17"/>
        <v>0</v>
      </c>
      <c r="V164" s="65">
        <f t="shared" si="18"/>
        <v>0</v>
      </c>
      <c r="W164" s="65">
        <f t="shared" si="19"/>
        <v>0</v>
      </c>
      <c r="X164" s="65">
        <f t="shared" si="20"/>
        <v>0</v>
      </c>
      <c r="Y164" s="65">
        <f>IF(AND('One Stop Centers'!B164="Totals", 'One Stop Centers'!C164&gt;0), 1, 0)</f>
        <v>0</v>
      </c>
    </row>
    <row r="165" spans="2:25" x14ac:dyDescent="0.3">
      <c r="B165" s="73" t="s">
        <v>26</v>
      </c>
      <c r="C165" s="74"/>
      <c r="D165" s="72" t="str">
        <f>'One Stop Centers'!D165</f>
        <v>     </v>
      </c>
      <c r="E165" s="72">
        <f>'One Stop Centers'!E165</f>
        <v>0</v>
      </c>
      <c r="F165" s="72">
        <f>'One Stop Centers'!F165</f>
        <v>0</v>
      </c>
      <c r="G165" s="72" t="str">
        <f>'One Stop Centers'!G165</f>
        <v>     </v>
      </c>
      <c r="H165" s="72" t="str">
        <f>'One Stop Centers'!H165</f>
        <v>     </v>
      </c>
      <c r="R165" s="65">
        <f t="shared" si="14"/>
        <v>0</v>
      </c>
      <c r="S165" s="65">
        <f t="shared" si="15"/>
        <v>0</v>
      </c>
      <c r="T165" s="65">
        <f t="shared" si="16"/>
        <v>0</v>
      </c>
      <c r="U165" s="65">
        <f t="shared" si="17"/>
        <v>0</v>
      </c>
      <c r="V165" s="65">
        <f t="shared" si="18"/>
        <v>0</v>
      </c>
      <c r="W165" s="65">
        <f t="shared" si="19"/>
        <v>0</v>
      </c>
      <c r="X165" s="65">
        <f t="shared" si="20"/>
        <v>0</v>
      </c>
      <c r="Y165" s="65">
        <f>IF(AND('One Stop Centers'!B165="Totals", 'One Stop Centers'!C165&gt;0), 1, 0)</f>
        <v>0</v>
      </c>
    </row>
    <row r="166" spans="2:25" x14ac:dyDescent="0.3">
      <c r="B166" s="73" t="s">
        <v>27</v>
      </c>
      <c r="C166" s="74"/>
      <c r="D166" s="72" t="str">
        <f>'One Stop Centers'!D166</f>
        <v>     </v>
      </c>
      <c r="E166" s="72" t="str">
        <f>'One Stop Centers'!E166</f>
        <v>     </v>
      </c>
      <c r="F166" s="72" t="str">
        <f>'One Stop Centers'!F166</f>
        <v>     </v>
      </c>
      <c r="G166" s="72" t="str">
        <f>'One Stop Centers'!G166</f>
        <v>     </v>
      </c>
      <c r="H166" s="72" t="str">
        <f>'One Stop Centers'!H166</f>
        <v>     </v>
      </c>
      <c r="R166" s="65">
        <f t="shared" si="14"/>
        <v>0</v>
      </c>
      <c r="S166" s="65">
        <f t="shared" si="15"/>
        <v>0</v>
      </c>
      <c r="T166" s="65">
        <f t="shared" si="16"/>
        <v>0</v>
      </c>
      <c r="U166" s="65">
        <f t="shared" si="17"/>
        <v>0</v>
      </c>
      <c r="V166" s="65">
        <f t="shared" si="18"/>
        <v>0</v>
      </c>
      <c r="W166" s="65">
        <f t="shared" si="19"/>
        <v>0</v>
      </c>
      <c r="X166" s="65">
        <f t="shared" si="20"/>
        <v>0</v>
      </c>
      <c r="Y166" s="65">
        <f>IF(AND('One Stop Centers'!B166="Totals", 'One Stop Centers'!C166&gt;0), 1, 0)</f>
        <v>0</v>
      </c>
    </row>
    <row r="167" spans="2:25" ht="15" thickBot="1" x14ac:dyDescent="0.35">
      <c r="B167" s="75" t="s">
        <v>21</v>
      </c>
      <c r="C167" s="76"/>
      <c r="D167" s="72" t="str">
        <f>'One Stop Centers'!D167</f>
        <v>     </v>
      </c>
      <c r="E167" s="72" t="str">
        <f>'One Stop Centers'!E167</f>
        <v>     </v>
      </c>
      <c r="F167" s="72" t="str">
        <f>'One Stop Centers'!F167</f>
        <v>     </v>
      </c>
      <c r="G167" s="72" t="str">
        <f>'One Stop Centers'!G167</f>
        <v>     </v>
      </c>
      <c r="H167" s="72" t="str">
        <f>'One Stop Centers'!H167</f>
        <v>     </v>
      </c>
      <c r="R167" s="65">
        <f t="shared" si="14"/>
        <v>0</v>
      </c>
      <c r="S167" s="65">
        <f t="shared" si="15"/>
        <v>0</v>
      </c>
      <c r="T167" s="65">
        <f t="shared" si="16"/>
        <v>0</v>
      </c>
      <c r="U167" s="65">
        <f t="shared" si="17"/>
        <v>0</v>
      </c>
      <c r="V167" s="65">
        <f t="shared" si="18"/>
        <v>0</v>
      </c>
      <c r="W167" s="65">
        <f t="shared" si="19"/>
        <v>0</v>
      </c>
      <c r="X167" s="65">
        <f t="shared" si="20"/>
        <v>0</v>
      </c>
      <c r="Y167" s="65">
        <f>IF(AND('One Stop Centers'!B167="Totals", 'One Stop Centers'!C167&gt;0), 1, 0)</f>
        <v>0</v>
      </c>
    </row>
    <row r="168" spans="2:25" ht="15" thickBot="1" x14ac:dyDescent="0.35">
      <c r="B168" s="77"/>
      <c r="C168" s="78"/>
      <c r="D168" s="79"/>
      <c r="E168" s="80"/>
      <c r="F168" s="80"/>
      <c r="G168" s="80"/>
      <c r="H168" s="81"/>
      <c r="R168" s="65">
        <f t="shared" si="14"/>
        <v>0</v>
      </c>
      <c r="S168" s="65">
        <f t="shared" si="15"/>
        <v>0</v>
      </c>
      <c r="T168" s="65">
        <f t="shared" si="16"/>
        <v>0</v>
      </c>
      <c r="U168" s="65">
        <f t="shared" si="17"/>
        <v>0</v>
      </c>
      <c r="V168" s="65">
        <f t="shared" si="18"/>
        <v>0</v>
      </c>
      <c r="W168" s="65">
        <f t="shared" si="19"/>
        <v>0</v>
      </c>
      <c r="X168" s="65">
        <f t="shared" si="20"/>
        <v>0</v>
      </c>
      <c r="Y168" s="65">
        <f>IF(AND('One Stop Centers'!B168="Totals", 'One Stop Centers'!C168&gt;0), 1, 0)</f>
        <v>0</v>
      </c>
    </row>
    <row r="169" spans="2:25" ht="15" thickBot="1" x14ac:dyDescent="0.35">
      <c r="R169" s="65">
        <f t="shared" si="14"/>
        <v>0</v>
      </c>
      <c r="S169" s="65">
        <f t="shared" si="15"/>
        <v>0</v>
      </c>
      <c r="T169" s="65">
        <f t="shared" si="16"/>
        <v>0</v>
      </c>
      <c r="U169" s="65">
        <f t="shared" si="17"/>
        <v>0</v>
      </c>
      <c r="V169" s="65">
        <f t="shared" si="18"/>
        <v>0</v>
      </c>
      <c r="W169" s="65">
        <f t="shared" si="19"/>
        <v>0</v>
      </c>
      <c r="X169" s="65">
        <f t="shared" si="20"/>
        <v>0</v>
      </c>
      <c r="Y169" s="65">
        <f>IF(AND('One Stop Centers'!B169="Totals", 'One Stop Centers'!C169&gt;0), 1, 0)</f>
        <v>0</v>
      </c>
    </row>
    <row r="170" spans="2:25" ht="15" thickBot="1" x14ac:dyDescent="0.35">
      <c r="D170" s="263" t="str">
        <f>'One Stop Centers'!D170</f>
        <v>One-Stop:</v>
      </c>
      <c r="E170" s="269"/>
      <c r="F170" s="269"/>
      <c r="G170" s="269"/>
      <c r="H170" s="264"/>
      <c r="R170" s="65">
        <f t="shared" si="14"/>
        <v>0</v>
      </c>
      <c r="S170" s="65">
        <f t="shared" si="15"/>
        <v>0</v>
      </c>
      <c r="T170" s="65">
        <f t="shared" si="16"/>
        <v>0</v>
      </c>
      <c r="U170" s="65">
        <f t="shared" si="17"/>
        <v>0</v>
      </c>
      <c r="V170" s="65">
        <f t="shared" si="18"/>
        <v>0</v>
      </c>
      <c r="W170" s="65">
        <f t="shared" si="19"/>
        <v>0</v>
      </c>
      <c r="X170" s="65">
        <f t="shared" si="20"/>
        <v>0</v>
      </c>
      <c r="Y170" s="65">
        <f>IF(AND('One Stop Centers'!B170="Totals", 'One Stop Centers'!C170&gt;0), 1, 0)</f>
        <v>0</v>
      </c>
    </row>
    <row r="171" spans="2:25" ht="15" thickBot="1" x14ac:dyDescent="0.35">
      <c r="D171" s="270" t="s">
        <v>0</v>
      </c>
      <c r="E171" s="271"/>
      <c r="F171" s="271"/>
      <c r="G171" s="272"/>
      <c r="H171" s="273" t="s">
        <v>17</v>
      </c>
      <c r="R171" s="65">
        <f t="shared" si="14"/>
        <v>0</v>
      </c>
      <c r="S171" s="65">
        <f t="shared" si="15"/>
        <v>0</v>
      </c>
      <c r="T171" s="65">
        <f t="shared" si="16"/>
        <v>0</v>
      </c>
      <c r="U171" s="65">
        <f t="shared" si="17"/>
        <v>0</v>
      </c>
      <c r="V171" s="65">
        <f t="shared" si="18"/>
        <v>0</v>
      </c>
      <c r="W171" s="65">
        <f t="shared" si="19"/>
        <v>0</v>
      </c>
      <c r="X171" s="65">
        <f t="shared" si="20"/>
        <v>0</v>
      </c>
      <c r="Y171" s="65">
        <f>IF(AND('One Stop Centers'!B171="Totals", 'One Stop Centers'!C171&gt;0), 1, 0)</f>
        <v>0</v>
      </c>
    </row>
    <row r="172" spans="2:25" ht="15" thickBot="1" x14ac:dyDescent="0.35">
      <c r="C172" s="66"/>
      <c r="D172" s="67" t="s">
        <v>3</v>
      </c>
      <c r="E172" s="68" t="s">
        <v>4</v>
      </c>
      <c r="F172" s="68" t="s">
        <v>5</v>
      </c>
      <c r="G172" s="69" t="s">
        <v>6</v>
      </c>
      <c r="H172" s="274"/>
      <c r="R172" s="65">
        <f t="shared" si="14"/>
        <v>0</v>
      </c>
      <c r="S172" s="65">
        <f t="shared" si="15"/>
        <v>0</v>
      </c>
      <c r="T172" s="65">
        <f t="shared" si="16"/>
        <v>0</v>
      </c>
      <c r="U172" s="65">
        <f t="shared" si="17"/>
        <v>0</v>
      </c>
      <c r="V172" s="65">
        <f t="shared" si="18"/>
        <v>0</v>
      </c>
      <c r="W172" s="65">
        <f t="shared" si="19"/>
        <v>0</v>
      </c>
      <c r="X172" s="65">
        <f t="shared" si="20"/>
        <v>0</v>
      </c>
      <c r="Y172" s="65">
        <f>IF(AND('One Stop Centers'!B172="Totals", 'One Stop Centers'!C172&gt;0), 1, 0)</f>
        <v>0</v>
      </c>
    </row>
    <row r="173" spans="2:25" x14ac:dyDescent="0.3">
      <c r="B173" s="70" t="s">
        <v>22</v>
      </c>
      <c r="C173" s="71"/>
      <c r="D173" s="72" t="str">
        <f>'One Stop Centers'!D173</f>
        <v>     </v>
      </c>
      <c r="E173" s="72" t="str">
        <f>'One Stop Centers'!E173</f>
        <v>     </v>
      </c>
      <c r="F173" s="72" t="str">
        <f>'One Stop Centers'!F173</f>
        <v>     </v>
      </c>
      <c r="G173" s="72" t="str">
        <f>'One Stop Centers'!G173</f>
        <v>     </v>
      </c>
      <c r="H173" s="72" t="str">
        <f>'One Stop Centers'!H173</f>
        <v>     </v>
      </c>
      <c r="R173" s="65">
        <f t="shared" si="14"/>
        <v>0</v>
      </c>
      <c r="S173" s="65">
        <f t="shared" si="15"/>
        <v>0</v>
      </c>
      <c r="T173" s="65">
        <f t="shared" si="16"/>
        <v>0</v>
      </c>
      <c r="U173" s="65">
        <f t="shared" si="17"/>
        <v>0</v>
      </c>
      <c r="V173" s="65">
        <f t="shared" si="18"/>
        <v>0</v>
      </c>
      <c r="W173" s="65">
        <f t="shared" si="19"/>
        <v>0</v>
      </c>
      <c r="X173" s="65">
        <f t="shared" si="20"/>
        <v>0</v>
      </c>
      <c r="Y173" s="65">
        <f>IF(AND('One Stop Centers'!B173="Totals", 'One Stop Centers'!C173&gt;0), 1, 0)</f>
        <v>0</v>
      </c>
    </row>
    <row r="174" spans="2:25" x14ac:dyDescent="0.3">
      <c r="B174" s="73" t="s">
        <v>23</v>
      </c>
      <c r="C174" s="74"/>
      <c r="D174" s="72" t="str">
        <f>'One Stop Centers'!D174</f>
        <v>     </v>
      </c>
      <c r="E174" s="72" t="str">
        <f>'One Stop Centers'!E174</f>
        <v>     </v>
      </c>
      <c r="F174" s="72" t="str">
        <f>'One Stop Centers'!F174</f>
        <v>     </v>
      </c>
      <c r="G174" s="72" t="str">
        <f>'One Stop Centers'!G174</f>
        <v>     </v>
      </c>
      <c r="H174" s="72" t="str">
        <f>'One Stop Centers'!H174</f>
        <v>     </v>
      </c>
      <c r="R174" s="65">
        <f t="shared" si="14"/>
        <v>0</v>
      </c>
      <c r="S174" s="65">
        <f t="shared" si="15"/>
        <v>0</v>
      </c>
      <c r="T174" s="65">
        <f t="shared" si="16"/>
        <v>0</v>
      </c>
      <c r="U174" s="65">
        <f t="shared" si="17"/>
        <v>0</v>
      </c>
      <c r="V174" s="65">
        <f t="shared" si="18"/>
        <v>0</v>
      </c>
      <c r="W174" s="65">
        <f t="shared" si="19"/>
        <v>0</v>
      </c>
      <c r="X174" s="65">
        <f t="shared" si="20"/>
        <v>0</v>
      </c>
      <c r="Y174" s="65">
        <f>IF(AND('One Stop Centers'!B174="Totals", 'One Stop Centers'!C174&gt;0), 1, 0)</f>
        <v>0</v>
      </c>
    </row>
    <row r="175" spans="2:25" x14ac:dyDescent="0.3">
      <c r="B175" s="73" t="s">
        <v>24</v>
      </c>
      <c r="C175" s="74"/>
      <c r="D175" s="72" t="str">
        <f>'One Stop Centers'!D175</f>
        <v>     </v>
      </c>
      <c r="E175" s="72" t="str">
        <f>'One Stop Centers'!E175</f>
        <v>     </v>
      </c>
      <c r="F175" s="72" t="str">
        <f>'One Stop Centers'!F175</f>
        <v>     </v>
      </c>
      <c r="G175" s="72" t="str">
        <f>'One Stop Centers'!G175</f>
        <v>     </v>
      </c>
      <c r="H175" s="72" t="str">
        <f>'One Stop Centers'!H175</f>
        <v>     </v>
      </c>
      <c r="R175" s="65">
        <f t="shared" si="14"/>
        <v>0</v>
      </c>
      <c r="S175" s="65">
        <f t="shared" si="15"/>
        <v>0</v>
      </c>
      <c r="T175" s="65">
        <f t="shared" si="16"/>
        <v>0</v>
      </c>
      <c r="U175" s="65">
        <f t="shared" si="17"/>
        <v>0</v>
      </c>
      <c r="V175" s="65">
        <f t="shared" si="18"/>
        <v>0</v>
      </c>
      <c r="W175" s="65">
        <f t="shared" si="19"/>
        <v>0</v>
      </c>
      <c r="X175" s="65">
        <f t="shared" si="20"/>
        <v>0</v>
      </c>
      <c r="Y175" s="65">
        <f>IF(AND('One Stop Centers'!B175="Totals", 'One Stop Centers'!C175&gt;0), 1, 0)</f>
        <v>0</v>
      </c>
    </row>
    <row r="176" spans="2:25" x14ac:dyDescent="0.3">
      <c r="B176" s="73" t="s">
        <v>25</v>
      </c>
      <c r="C176" s="74"/>
      <c r="D176" s="72" t="str">
        <f>'One Stop Centers'!D176</f>
        <v>     </v>
      </c>
      <c r="E176" s="72" t="str">
        <f>'One Stop Centers'!E176</f>
        <v>     </v>
      </c>
      <c r="F176" s="72" t="str">
        <f>'One Stop Centers'!F176</f>
        <v>     </v>
      </c>
      <c r="G176" s="72" t="str">
        <f>'One Stop Centers'!G176</f>
        <v>     </v>
      </c>
      <c r="H176" s="72" t="str">
        <f>'One Stop Centers'!H176</f>
        <v>     </v>
      </c>
      <c r="R176" s="65">
        <f t="shared" si="14"/>
        <v>0</v>
      </c>
      <c r="S176" s="65">
        <f t="shared" si="15"/>
        <v>0</v>
      </c>
      <c r="T176" s="65">
        <f t="shared" si="16"/>
        <v>0</v>
      </c>
      <c r="U176" s="65">
        <f t="shared" si="17"/>
        <v>0</v>
      </c>
      <c r="V176" s="65">
        <f t="shared" si="18"/>
        <v>0</v>
      </c>
      <c r="W176" s="65">
        <f t="shared" si="19"/>
        <v>0</v>
      </c>
      <c r="X176" s="65">
        <f t="shared" si="20"/>
        <v>0</v>
      </c>
      <c r="Y176" s="65">
        <f>IF(AND('One Stop Centers'!B176="Totals", 'One Stop Centers'!C176&gt;0), 1, 0)</f>
        <v>0</v>
      </c>
    </row>
    <row r="177" spans="2:25" x14ac:dyDescent="0.3">
      <c r="B177" s="73" t="s">
        <v>26</v>
      </c>
      <c r="C177" s="74"/>
      <c r="D177" s="72" t="str">
        <f>'One Stop Centers'!D177</f>
        <v>     </v>
      </c>
      <c r="E177" s="72" t="str">
        <f>'One Stop Centers'!E177</f>
        <v>     </v>
      </c>
      <c r="F177" s="72" t="str">
        <f>'One Stop Centers'!F177</f>
        <v>     </v>
      </c>
      <c r="G177" s="72" t="str">
        <f>'One Stop Centers'!G177</f>
        <v>     </v>
      </c>
      <c r="H177" s="72" t="str">
        <f>'One Stop Centers'!H177</f>
        <v>     </v>
      </c>
      <c r="R177" s="65">
        <f t="shared" si="14"/>
        <v>0</v>
      </c>
      <c r="S177" s="65">
        <f t="shared" si="15"/>
        <v>0</v>
      </c>
      <c r="T177" s="65">
        <f t="shared" si="16"/>
        <v>0</v>
      </c>
      <c r="U177" s="65">
        <f t="shared" si="17"/>
        <v>0</v>
      </c>
      <c r="V177" s="65">
        <f t="shared" si="18"/>
        <v>0</v>
      </c>
      <c r="W177" s="65">
        <f t="shared" si="19"/>
        <v>0</v>
      </c>
      <c r="X177" s="65">
        <f t="shared" si="20"/>
        <v>0</v>
      </c>
      <c r="Y177" s="65">
        <f>IF(AND('One Stop Centers'!B177="Totals", 'One Stop Centers'!C177&gt;0), 1, 0)</f>
        <v>0</v>
      </c>
    </row>
    <row r="178" spans="2:25" x14ac:dyDescent="0.3">
      <c r="B178" s="73" t="s">
        <v>27</v>
      </c>
      <c r="C178" s="74"/>
      <c r="D178" s="72" t="str">
        <f>'One Stop Centers'!D178</f>
        <v>     </v>
      </c>
      <c r="E178" s="72" t="str">
        <f>'One Stop Centers'!E178</f>
        <v>     </v>
      </c>
      <c r="F178" s="72" t="str">
        <f>'One Stop Centers'!F178</f>
        <v>     </v>
      </c>
      <c r="G178" s="72" t="str">
        <f>'One Stop Centers'!G178</f>
        <v>     </v>
      </c>
      <c r="H178" s="72" t="str">
        <f>'One Stop Centers'!H178</f>
        <v>     </v>
      </c>
      <c r="R178" s="65">
        <f t="shared" si="14"/>
        <v>0</v>
      </c>
      <c r="S178" s="65">
        <f t="shared" si="15"/>
        <v>0</v>
      </c>
      <c r="T178" s="65">
        <f t="shared" si="16"/>
        <v>0</v>
      </c>
      <c r="U178" s="65">
        <f t="shared" si="17"/>
        <v>0</v>
      </c>
      <c r="V178" s="65">
        <f t="shared" si="18"/>
        <v>0</v>
      </c>
      <c r="W178" s="65">
        <f t="shared" si="19"/>
        <v>0</v>
      </c>
      <c r="X178" s="65">
        <f t="shared" si="20"/>
        <v>0</v>
      </c>
      <c r="Y178" s="65">
        <f>IF(AND('One Stop Centers'!B178="Totals", 'One Stop Centers'!C178&gt;0), 1, 0)</f>
        <v>0</v>
      </c>
    </row>
    <row r="179" spans="2:25" ht="15" thickBot="1" x14ac:dyDescent="0.35">
      <c r="B179" s="75" t="s">
        <v>21</v>
      </c>
      <c r="C179" s="76"/>
      <c r="D179" s="72" t="str">
        <f>'One Stop Centers'!D179</f>
        <v>     </v>
      </c>
      <c r="E179" s="72" t="str">
        <f>'One Stop Centers'!E179</f>
        <v>     </v>
      </c>
      <c r="F179" s="72" t="str">
        <f>'One Stop Centers'!F179</f>
        <v>     </v>
      </c>
      <c r="G179" s="72" t="str">
        <f>'One Stop Centers'!G179</f>
        <v>     </v>
      </c>
      <c r="H179" s="72" t="str">
        <f>'One Stop Centers'!H179</f>
        <v>     </v>
      </c>
      <c r="R179" s="65">
        <f t="shared" si="14"/>
        <v>0</v>
      </c>
      <c r="S179" s="65">
        <f t="shared" si="15"/>
        <v>0</v>
      </c>
      <c r="T179" s="65">
        <f t="shared" si="16"/>
        <v>0</v>
      </c>
      <c r="U179" s="65">
        <f t="shared" si="17"/>
        <v>0</v>
      </c>
      <c r="V179" s="65">
        <f t="shared" si="18"/>
        <v>0</v>
      </c>
      <c r="W179" s="65">
        <f t="shared" si="19"/>
        <v>0</v>
      </c>
      <c r="X179" s="65">
        <f t="shared" si="20"/>
        <v>0</v>
      </c>
      <c r="Y179" s="65">
        <f>IF(AND('One Stop Centers'!B179="Totals", 'One Stop Centers'!C179&gt;0), 1, 0)</f>
        <v>0</v>
      </c>
    </row>
    <row r="180" spans="2:25" ht="15" thickBot="1" x14ac:dyDescent="0.35">
      <c r="B180" s="77"/>
      <c r="C180" s="78"/>
      <c r="D180" s="79"/>
      <c r="E180" s="80"/>
      <c r="F180" s="80"/>
      <c r="G180" s="80"/>
      <c r="H180" s="81"/>
      <c r="R180" s="65">
        <f t="shared" si="14"/>
        <v>0</v>
      </c>
      <c r="S180" s="65">
        <f t="shared" si="15"/>
        <v>0</v>
      </c>
      <c r="T180" s="65">
        <f t="shared" si="16"/>
        <v>0</v>
      </c>
      <c r="U180" s="65">
        <f t="shared" si="17"/>
        <v>0</v>
      </c>
      <c r="V180" s="65">
        <f t="shared" si="18"/>
        <v>0</v>
      </c>
      <c r="W180" s="65">
        <f t="shared" si="19"/>
        <v>0</v>
      </c>
      <c r="X180" s="65">
        <f t="shared" si="20"/>
        <v>0</v>
      </c>
      <c r="Y180" s="65">
        <f>IF(AND('One Stop Centers'!B180="Totals", 'One Stop Centers'!C180&gt;0), 1, 0)</f>
        <v>0</v>
      </c>
    </row>
    <row r="181" spans="2:25" ht="15" thickBot="1" x14ac:dyDescent="0.35">
      <c r="R181" s="65">
        <f t="shared" si="14"/>
        <v>0</v>
      </c>
      <c r="S181" s="65">
        <f t="shared" si="15"/>
        <v>0</v>
      </c>
      <c r="T181" s="65">
        <f t="shared" si="16"/>
        <v>0</v>
      </c>
      <c r="U181" s="65">
        <f t="shared" si="17"/>
        <v>0</v>
      </c>
      <c r="V181" s="65">
        <f t="shared" si="18"/>
        <v>0</v>
      </c>
      <c r="W181" s="65">
        <f t="shared" si="19"/>
        <v>0</v>
      </c>
      <c r="X181" s="65">
        <f t="shared" si="20"/>
        <v>0</v>
      </c>
      <c r="Y181" s="65">
        <f>IF(AND('One Stop Centers'!B181="Totals", 'One Stop Centers'!C181&gt;0), 1, 0)</f>
        <v>0</v>
      </c>
    </row>
    <row r="182" spans="2:25" ht="15" thickBot="1" x14ac:dyDescent="0.35">
      <c r="D182" s="263" t="str">
        <f>'One Stop Centers'!D182</f>
        <v>One-Stop:</v>
      </c>
      <c r="E182" s="269"/>
      <c r="F182" s="269"/>
      <c r="G182" s="269"/>
      <c r="H182" s="264"/>
      <c r="R182" s="65">
        <f t="shared" si="14"/>
        <v>0</v>
      </c>
      <c r="S182" s="65">
        <f t="shared" si="15"/>
        <v>0</v>
      </c>
      <c r="T182" s="65">
        <f t="shared" si="16"/>
        <v>0</v>
      </c>
      <c r="U182" s="65">
        <f t="shared" si="17"/>
        <v>0</v>
      </c>
      <c r="V182" s="65">
        <f t="shared" si="18"/>
        <v>0</v>
      </c>
      <c r="W182" s="65">
        <f t="shared" si="19"/>
        <v>0</v>
      </c>
      <c r="X182" s="65">
        <f t="shared" si="20"/>
        <v>0</v>
      </c>
      <c r="Y182" s="65">
        <f>IF(AND('One Stop Centers'!B182="Totals", 'One Stop Centers'!C182&gt;0), 1, 0)</f>
        <v>0</v>
      </c>
    </row>
    <row r="183" spans="2:25" ht="15" thickBot="1" x14ac:dyDescent="0.35">
      <c r="D183" s="270" t="s">
        <v>0</v>
      </c>
      <c r="E183" s="271"/>
      <c r="F183" s="271"/>
      <c r="G183" s="272"/>
      <c r="H183" s="273" t="s">
        <v>17</v>
      </c>
      <c r="R183" s="65">
        <f t="shared" si="14"/>
        <v>0</v>
      </c>
      <c r="S183" s="65">
        <f t="shared" si="15"/>
        <v>0</v>
      </c>
      <c r="T183" s="65">
        <f t="shared" si="16"/>
        <v>0</v>
      </c>
      <c r="U183" s="65">
        <f t="shared" si="17"/>
        <v>0</v>
      </c>
      <c r="V183" s="65">
        <f t="shared" si="18"/>
        <v>0</v>
      </c>
      <c r="W183" s="65">
        <f t="shared" si="19"/>
        <v>0</v>
      </c>
      <c r="X183" s="65">
        <f t="shared" si="20"/>
        <v>0</v>
      </c>
      <c r="Y183" s="65">
        <f>IF(AND('One Stop Centers'!B183="Totals", 'One Stop Centers'!C183&gt;0), 1, 0)</f>
        <v>0</v>
      </c>
    </row>
    <row r="184" spans="2:25" ht="15" thickBot="1" x14ac:dyDescent="0.35">
      <c r="C184" s="66"/>
      <c r="D184" s="67" t="s">
        <v>3</v>
      </c>
      <c r="E184" s="68" t="s">
        <v>4</v>
      </c>
      <c r="F184" s="68" t="s">
        <v>5</v>
      </c>
      <c r="G184" s="69" t="s">
        <v>6</v>
      </c>
      <c r="H184" s="274"/>
      <c r="R184" s="65">
        <f t="shared" si="14"/>
        <v>0</v>
      </c>
      <c r="S184" s="65">
        <f t="shared" si="15"/>
        <v>0</v>
      </c>
      <c r="T184" s="65">
        <f t="shared" si="16"/>
        <v>0</v>
      </c>
      <c r="U184" s="65">
        <f t="shared" si="17"/>
        <v>0</v>
      </c>
      <c r="V184" s="65">
        <f t="shared" si="18"/>
        <v>0</v>
      </c>
      <c r="W184" s="65">
        <f t="shared" si="19"/>
        <v>0</v>
      </c>
      <c r="X184" s="65">
        <f t="shared" si="20"/>
        <v>0</v>
      </c>
      <c r="Y184" s="65">
        <f>IF(AND('One Stop Centers'!B184="Totals", 'One Stop Centers'!C184&gt;0), 1, 0)</f>
        <v>0</v>
      </c>
    </row>
    <row r="185" spans="2:25" x14ac:dyDescent="0.3">
      <c r="B185" s="70" t="s">
        <v>22</v>
      </c>
      <c r="C185" s="71"/>
      <c r="D185" s="72" t="str">
        <f>'One Stop Centers'!D185</f>
        <v>     </v>
      </c>
      <c r="E185" s="72" t="str">
        <f>'One Stop Centers'!E185</f>
        <v>     </v>
      </c>
      <c r="F185" s="72" t="str">
        <f>'One Stop Centers'!F185</f>
        <v>     </v>
      </c>
      <c r="G185" s="72" t="str">
        <f>'One Stop Centers'!G185</f>
        <v>     </v>
      </c>
      <c r="H185" s="72" t="str">
        <f>'One Stop Centers'!H185</f>
        <v>     </v>
      </c>
      <c r="R185" s="65">
        <f t="shared" si="14"/>
        <v>0</v>
      </c>
      <c r="S185" s="65">
        <f t="shared" si="15"/>
        <v>0</v>
      </c>
      <c r="T185" s="65">
        <f t="shared" si="16"/>
        <v>0</v>
      </c>
      <c r="U185" s="65">
        <f t="shared" si="17"/>
        <v>0</v>
      </c>
      <c r="V185" s="65">
        <f t="shared" si="18"/>
        <v>0</v>
      </c>
      <c r="W185" s="65">
        <f t="shared" si="19"/>
        <v>0</v>
      </c>
      <c r="X185" s="65">
        <f t="shared" si="20"/>
        <v>0</v>
      </c>
      <c r="Y185" s="65">
        <f>IF(AND('One Stop Centers'!B185="Totals", 'One Stop Centers'!C185&gt;0), 1, 0)</f>
        <v>0</v>
      </c>
    </row>
    <row r="186" spans="2:25" x14ac:dyDescent="0.3">
      <c r="B186" s="73" t="s">
        <v>23</v>
      </c>
      <c r="C186" s="74"/>
      <c r="D186" s="72" t="str">
        <f>'One Stop Centers'!D186</f>
        <v>     </v>
      </c>
      <c r="E186" s="72" t="str">
        <f>'One Stop Centers'!E186</f>
        <v>     </v>
      </c>
      <c r="F186" s="72" t="str">
        <f>'One Stop Centers'!F186</f>
        <v>     </v>
      </c>
      <c r="G186" s="72" t="str">
        <f>'One Stop Centers'!G186</f>
        <v>     </v>
      </c>
      <c r="H186" s="72" t="str">
        <f>'One Stop Centers'!H186</f>
        <v>     </v>
      </c>
      <c r="R186" s="65">
        <f t="shared" si="14"/>
        <v>0</v>
      </c>
      <c r="S186" s="65">
        <f t="shared" si="15"/>
        <v>0</v>
      </c>
      <c r="T186" s="65">
        <f t="shared" si="16"/>
        <v>0</v>
      </c>
      <c r="U186" s="65">
        <f t="shared" si="17"/>
        <v>0</v>
      </c>
      <c r="V186" s="65">
        <f t="shared" si="18"/>
        <v>0</v>
      </c>
      <c r="W186" s="65">
        <f t="shared" si="19"/>
        <v>0</v>
      </c>
      <c r="X186" s="65">
        <f t="shared" si="20"/>
        <v>0</v>
      </c>
      <c r="Y186" s="65">
        <f>IF(AND('One Stop Centers'!B186="Totals", 'One Stop Centers'!C186&gt;0), 1, 0)</f>
        <v>0</v>
      </c>
    </row>
    <row r="187" spans="2:25" x14ac:dyDescent="0.3">
      <c r="B187" s="73" t="s">
        <v>24</v>
      </c>
      <c r="C187" s="74"/>
      <c r="D187" s="72" t="str">
        <f>'One Stop Centers'!D187</f>
        <v>     </v>
      </c>
      <c r="E187" s="72" t="str">
        <f>'One Stop Centers'!E187</f>
        <v>     </v>
      </c>
      <c r="F187" s="72" t="str">
        <f>'One Stop Centers'!F187</f>
        <v>     </v>
      </c>
      <c r="G187" s="72" t="str">
        <f>'One Stop Centers'!G187</f>
        <v>     </v>
      </c>
      <c r="H187" s="72" t="str">
        <f>'One Stop Centers'!H187</f>
        <v>     </v>
      </c>
      <c r="R187" s="65">
        <f t="shared" si="14"/>
        <v>0</v>
      </c>
      <c r="S187" s="65">
        <f t="shared" si="15"/>
        <v>0</v>
      </c>
      <c r="T187" s="65">
        <f t="shared" si="16"/>
        <v>0</v>
      </c>
      <c r="U187" s="65">
        <f t="shared" si="17"/>
        <v>0</v>
      </c>
      <c r="V187" s="65">
        <f t="shared" si="18"/>
        <v>0</v>
      </c>
      <c r="W187" s="65">
        <f t="shared" si="19"/>
        <v>0</v>
      </c>
      <c r="X187" s="65">
        <f t="shared" si="20"/>
        <v>0</v>
      </c>
      <c r="Y187" s="65">
        <f>IF(AND('One Stop Centers'!B187="Totals", 'One Stop Centers'!C187&gt;0), 1, 0)</f>
        <v>0</v>
      </c>
    </row>
    <row r="188" spans="2:25" x14ac:dyDescent="0.3">
      <c r="B188" s="73" t="s">
        <v>25</v>
      </c>
      <c r="C188" s="74"/>
      <c r="D188" s="72" t="str">
        <f>'One Stop Centers'!D188</f>
        <v>     </v>
      </c>
      <c r="E188" s="72" t="str">
        <f>'One Stop Centers'!E188</f>
        <v>     </v>
      </c>
      <c r="F188" s="72" t="str">
        <f>'One Stop Centers'!F188</f>
        <v>     </v>
      </c>
      <c r="G188" s="72" t="str">
        <f>'One Stop Centers'!G188</f>
        <v>     </v>
      </c>
      <c r="H188" s="72" t="str">
        <f>'One Stop Centers'!H188</f>
        <v>     </v>
      </c>
      <c r="R188" s="65">
        <f t="shared" si="14"/>
        <v>0</v>
      </c>
      <c r="S188" s="65">
        <f t="shared" si="15"/>
        <v>0</v>
      </c>
      <c r="T188" s="65">
        <f t="shared" si="16"/>
        <v>0</v>
      </c>
      <c r="U188" s="65">
        <f t="shared" si="17"/>
        <v>0</v>
      </c>
      <c r="V188" s="65">
        <f t="shared" si="18"/>
        <v>0</v>
      </c>
      <c r="W188" s="65">
        <f t="shared" si="19"/>
        <v>0</v>
      </c>
      <c r="X188" s="65">
        <f t="shared" si="20"/>
        <v>0</v>
      </c>
      <c r="Y188" s="65">
        <f>IF(AND('One Stop Centers'!B188="Totals", 'One Stop Centers'!C188&gt;0), 1, 0)</f>
        <v>0</v>
      </c>
    </row>
    <row r="189" spans="2:25" x14ac:dyDescent="0.3">
      <c r="B189" s="73" t="s">
        <v>26</v>
      </c>
      <c r="C189" s="74"/>
      <c r="D189" s="72" t="str">
        <f>'One Stop Centers'!D189</f>
        <v>     </v>
      </c>
      <c r="E189" s="72" t="str">
        <f>'One Stop Centers'!E189</f>
        <v>     </v>
      </c>
      <c r="F189" s="72" t="str">
        <f>'One Stop Centers'!F189</f>
        <v>     </v>
      </c>
      <c r="G189" s="72" t="str">
        <f>'One Stop Centers'!G189</f>
        <v>     </v>
      </c>
      <c r="H189" s="72" t="str">
        <f>'One Stop Centers'!H189</f>
        <v>     </v>
      </c>
      <c r="R189" s="65">
        <f t="shared" si="14"/>
        <v>0</v>
      </c>
      <c r="S189" s="65">
        <f t="shared" si="15"/>
        <v>0</v>
      </c>
      <c r="T189" s="65">
        <f t="shared" si="16"/>
        <v>0</v>
      </c>
      <c r="U189" s="65">
        <f t="shared" si="17"/>
        <v>0</v>
      </c>
      <c r="V189" s="65">
        <f t="shared" si="18"/>
        <v>0</v>
      </c>
      <c r="W189" s="65">
        <f t="shared" si="19"/>
        <v>0</v>
      </c>
      <c r="X189" s="65">
        <f t="shared" si="20"/>
        <v>0</v>
      </c>
      <c r="Y189" s="65">
        <f>IF(AND('One Stop Centers'!B189="Totals", 'One Stop Centers'!C189&gt;0), 1, 0)</f>
        <v>0</v>
      </c>
    </row>
    <row r="190" spans="2:25" x14ac:dyDescent="0.3">
      <c r="B190" s="73" t="s">
        <v>27</v>
      </c>
      <c r="C190" s="74"/>
      <c r="D190" s="72" t="str">
        <f>'One Stop Centers'!D190</f>
        <v>     </v>
      </c>
      <c r="E190" s="72" t="str">
        <f>'One Stop Centers'!E190</f>
        <v>     </v>
      </c>
      <c r="F190" s="72" t="str">
        <f>'One Stop Centers'!F190</f>
        <v>     </v>
      </c>
      <c r="G190" s="72" t="str">
        <f>'One Stop Centers'!G190</f>
        <v>     </v>
      </c>
      <c r="H190" s="72" t="str">
        <f>'One Stop Centers'!H190</f>
        <v>     </v>
      </c>
      <c r="R190" s="65">
        <f t="shared" si="14"/>
        <v>0</v>
      </c>
      <c r="S190" s="65">
        <f t="shared" si="15"/>
        <v>0</v>
      </c>
      <c r="T190" s="65">
        <f t="shared" si="16"/>
        <v>0</v>
      </c>
      <c r="U190" s="65">
        <f t="shared" si="17"/>
        <v>0</v>
      </c>
      <c r="V190" s="65">
        <f t="shared" si="18"/>
        <v>0</v>
      </c>
      <c r="W190" s="65">
        <f t="shared" si="19"/>
        <v>0</v>
      </c>
      <c r="X190" s="65">
        <f t="shared" si="20"/>
        <v>0</v>
      </c>
      <c r="Y190" s="65">
        <f>IF(AND('One Stop Centers'!B190="Totals", 'One Stop Centers'!C190&gt;0), 1, 0)</f>
        <v>0</v>
      </c>
    </row>
    <row r="191" spans="2:25" ht="15" thickBot="1" x14ac:dyDescent="0.35">
      <c r="B191" s="75" t="s">
        <v>21</v>
      </c>
      <c r="C191" s="76"/>
      <c r="D191" s="72" t="str">
        <f>'One Stop Centers'!D191</f>
        <v>     </v>
      </c>
      <c r="E191" s="72" t="str">
        <f>'One Stop Centers'!E191</f>
        <v>     </v>
      </c>
      <c r="F191" s="72" t="str">
        <f>'One Stop Centers'!F191</f>
        <v>     </v>
      </c>
      <c r="G191" s="72" t="str">
        <f>'One Stop Centers'!G191</f>
        <v>     </v>
      </c>
      <c r="H191" s="72" t="str">
        <f>'One Stop Centers'!H191</f>
        <v>     </v>
      </c>
      <c r="R191" s="65">
        <f t="shared" si="14"/>
        <v>0</v>
      </c>
      <c r="S191" s="65">
        <f t="shared" si="15"/>
        <v>0</v>
      </c>
      <c r="T191" s="65">
        <f t="shared" si="16"/>
        <v>0</v>
      </c>
      <c r="U191" s="65">
        <f t="shared" si="17"/>
        <v>0</v>
      </c>
      <c r="V191" s="65">
        <f t="shared" si="18"/>
        <v>0</v>
      </c>
      <c r="W191" s="65">
        <f t="shared" si="19"/>
        <v>0</v>
      </c>
      <c r="X191" s="65">
        <f t="shared" si="20"/>
        <v>0</v>
      </c>
      <c r="Y191" s="65">
        <f>IF(AND('One Stop Centers'!B191="Totals", 'One Stop Centers'!C191&gt;0), 1, 0)</f>
        <v>0</v>
      </c>
    </row>
    <row r="192" spans="2:25" ht="15" thickBot="1" x14ac:dyDescent="0.35">
      <c r="B192" s="77"/>
      <c r="C192" s="78"/>
      <c r="D192" s="79"/>
      <c r="E192" s="80"/>
      <c r="F192" s="80"/>
      <c r="G192" s="80"/>
      <c r="H192" s="81"/>
      <c r="R192" s="65">
        <f t="shared" si="14"/>
        <v>0</v>
      </c>
      <c r="S192" s="65">
        <f t="shared" si="15"/>
        <v>0</v>
      </c>
      <c r="T192" s="65">
        <f t="shared" si="16"/>
        <v>0</v>
      </c>
      <c r="U192" s="65">
        <f t="shared" si="17"/>
        <v>0</v>
      </c>
      <c r="V192" s="65">
        <f t="shared" si="18"/>
        <v>0</v>
      </c>
      <c r="W192" s="65">
        <f t="shared" si="19"/>
        <v>0</v>
      </c>
      <c r="X192" s="65">
        <f t="shared" si="20"/>
        <v>0</v>
      </c>
      <c r="Y192" s="65">
        <f>IF(AND('One Stop Centers'!B192="Totals", 'One Stop Centers'!C192&gt;0), 1, 0)</f>
        <v>0</v>
      </c>
    </row>
    <row r="193" spans="2:25" ht="15" thickBot="1" x14ac:dyDescent="0.35">
      <c r="R193" s="65">
        <f t="shared" si="14"/>
        <v>0</v>
      </c>
      <c r="S193" s="65">
        <f t="shared" si="15"/>
        <v>0</v>
      </c>
      <c r="T193" s="65">
        <f t="shared" si="16"/>
        <v>0</v>
      </c>
      <c r="U193" s="65">
        <f t="shared" si="17"/>
        <v>0</v>
      </c>
      <c r="V193" s="65">
        <f t="shared" si="18"/>
        <v>0</v>
      </c>
      <c r="W193" s="65">
        <f t="shared" si="19"/>
        <v>0</v>
      </c>
      <c r="X193" s="65">
        <f t="shared" si="20"/>
        <v>0</v>
      </c>
      <c r="Y193" s="65">
        <f>IF(AND('One Stop Centers'!B193="Totals", 'One Stop Centers'!C193&gt;0), 1, 0)</f>
        <v>0</v>
      </c>
    </row>
    <row r="194" spans="2:25" ht="15" thickBot="1" x14ac:dyDescent="0.35">
      <c r="D194" s="263" t="str">
        <f>'One Stop Centers'!D194</f>
        <v>One-Stop:</v>
      </c>
      <c r="E194" s="269"/>
      <c r="F194" s="269"/>
      <c r="G194" s="269"/>
      <c r="H194" s="264"/>
      <c r="R194" s="65">
        <f t="shared" si="14"/>
        <v>0</v>
      </c>
      <c r="S194" s="65">
        <f t="shared" si="15"/>
        <v>0</v>
      </c>
      <c r="T194" s="65">
        <f t="shared" si="16"/>
        <v>0</v>
      </c>
      <c r="U194" s="65">
        <f t="shared" si="17"/>
        <v>0</v>
      </c>
      <c r="V194" s="65">
        <f t="shared" si="18"/>
        <v>0</v>
      </c>
      <c r="W194" s="65">
        <f t="shared" si="19"/>
        <v>0</v>
      </c>
      <c r="X194" s="65">
        <f t="shared" si="20"/>
        <v>0</v>
      </c>
      <c r="Y194" s="65">
        <f>IF(AND('One Stop Centers'!B194="Totals", 'One Stop Centers'!C194&gt;0), 1, 0)</f>
        <v>0</v>
      </c>
    </row>
    <row r="195" spans="2:25" ht="15" thickBot="1" x14ac:dyDescent="0.35">
      <c r="D195" s="270" t="s">
        <v>0</v>
      </c>
      <c r="E195" s="271"/>
      <c r="F195" s="271"/>
      <c r="G195" s="272"/>
      <c r="H195" s="273" t="s">
        <v>17</v>
      </c>
      <c r="R195" s="65">
        <f t="shared" ref="R195:R216" si="21">IF($B195="Rent", SUM($D195:$H195), 0)</f>
        <v>0</v>
      </c>
      <c r="S195" s="65">
        <f t="shared" ref="S195:S216" si="22">IF($B195="Utilities", SUM($D195:$H195), 0)</f>
        <v>0</v>
      </c>
      <c r="T195" s="65">
        <f t="shared" ref="T195:T216" si="23">IF($B195="Supplies", SUM($D195:$H195), 0)</f>
        <v>0</v>
      </c>
      <c r="U195" s="65">
        <f t="shared" ref="U195:U216" si="24">IF($B195="Cleaning", SUM($D195:$H195), 0)</f>
        <v>0</v>
      </c>
      <c r="V195" s="65">
        <f t="shared" ref="V195:V216" si="25">IF($B195="Internet Service", SUM($D195:$H195), 0)</f>
        <v>0</v>
      </c>
      <c r="W195" s="65">
        <f t="shared" ref="W195:W216" si="26">IF($B195="Leased Equipment", SUM($D195:$H195), 0)</f>
        <v>0</v>
      </c>
      <c r="X195" s="65">
        <f t="shared" ref="X195:X216" si="27">IF($B195="Other Related Items", SUM($D195:$H195), 0)</f>
        <v>0</v>
      </c>
      <c r="Y195" s="65">
        <f>IF(AND('One Stop Centers'!B195="Totals", 'One Stop Centers'!C195&gt;0), 1, 0)</f>
        <v>0</v>
      </c>
    </row>
    <row r="196" spans="2:25" ht="15" thickBot="1" x14ac:dyDescent="0.35">
      <c r="C196" s="66"/>
      <c r="D196" s="67" t="s">
        <v>3</v>
      </c>
      <c r="E196" s="68" t="s">
        <v>4</v>
      </c>
      <c r="F196" s="68" t="s">
        <v>5</v>
      </c>
      <c r="G196" s="69" t="s">
        <v>6</v>
      </c>
      <c r="H196" s="274"/>
      <c r="R196" s="65">
        <f t="shared" si="21"/>
        <v>0</v>
      </c>
      <c r="S196" s="65">
        <f t="shared" si="22"/>
        <v>0</v>
      </c>
      <c r="T196" s="65">
        <f t="shared" si="23"/>
        <v>0</v>
      </c>
      <c r="U196" s="65">
        <f t="shared" si="24"/>
        <v>0</v>
      </c>
      <c r="V196" s="65">
        <f t="shared" si="25"/>
        <v>0</v>
      </c>
      <c r="W196" s="65">
        <f t="shared" si="26"/>
        <v>0</v>
      </c>
      <c r="X196" s="65">
        <f t="shared" si="27"/>
        <v>0</v>
      </c>
      <c r="Y196" s="65">
        <f>IF(AND('One Stop Centers'!B196="Totals", 'One Stop Centers'!C196&gt;0), 1, 0)</f>
        <v>0</v>
      </c>
    </row>
    <row r="197" spans="2:25" x14ac:dyDescent="0.3">
      <c r="B197" s="70" t="s">
        <v>22</v>
      </c>
      <c r="C197" s="71"/>
      <c r="D197" s="72" t="str">
        <f>'One Stop Centers'!D197</f>
        <v>     </v>
      </c>
      <c r="E197" s="72" t="str">
        <f>'One Stop Centers'!E197</f>
        <v>     </v>
      </c>
      <c r="F197" s="72" t="str">
        <f>'One Stop Centers'!F197</f>
        <v>     </v>
      </c>
      <c r="G197" s="72" t="str">
        <f>'One Stop Centers'!G197</f>
        <v>     </v>
      </c>
      <c r="H197" s="72" t="str">
        <f>'One Stop Centers'!H197</f>
        <v>     </v>
      </c>
      <c r="R197" s="65">
        <f t="shared" si="21"/>
        <v>0</v>
      </c>
      <c r="S197" s="65">
        <f t="shared" si="22"/>
        <v>0</v>
      </c>
      <c r="T197" s="65">
        <f t="shared" si="23"/>
        <v>0</v>
      </c>
      <c r="U197" s="65">
        <f t="shared" si="24"/>
        <v>0</v>
      </c>
      <c r="V197" s="65">
        <f t="shared" si="25"/>
        <v>0</v>
      </c>
      <c r="W197" s="65">
        <f t="shared" si="26"/>
        <v>0</v>
      </c>
      <c r="X197" s="65">
        <f t="shared" si="27"/>
        <v>0</v>
      </c>
      <c r="Y197" s="65">
        <f>IF(AND('One Stop Centers'!B197="Totals", 'One Stop Centers'!C197&gt;0), 1, 0)</f>
        <v>0</v>
      </c>
    </row>
    <row r="198" spans="2:25" x14ac:dyDescent="0.3">
      <c r="B198" s="73" t="s">
        <v>23</v>
      </c>
      <c r="C198" s="74"/>
      <c r="D198" s="72" t="str">
        <f>'One Stop Centers'!D198</f>
        <v>     </v>
      </c>
      <c r="E198" s="72" t="str">
        <f>'One Stop Centers'!E198</f>
        <v>     </v>
      </c>
      <c r="F198" s="72" t="str">
        <f>'One Stop Centers'!F198</f>
        <v>     </v>
      </c>
      <c r="G198" s="72" t="str">
        <f>'One Stop Centers'!G198</f>
        <v>     </v>
      </c>
      <c r="H198" s="72" t="str">
        <f>'One Stop Centers'!H198</f>
        <v>     </v>
      </c>
      <c r="R198" s="65">
        <f t="shared" si="21"/>
        <v>0</v>
      </c>
      <c r="S198" s="65">
        <f t="shared" si="22"/>
        <v>0</v>
      </c>
      <c r="T198" s="65">
        <f t="shared" si="23"/>
        <v>0</v>
      </c>
      <c r="U198" s="65">
        <f t="shared" si="24"/>
        <v>0</v>
      </c>
      <c r="V198" s="65">
        <f t="shared" si="25"/>
        <v>0</v>
      </c>
      <c r="W198" s="65">
        <f t="shared" si="26"/>
        <v>0</v>
      </c>
      <c r="X198" s="65">
        <f t="shared" si="27"/>
        <v>0</v>
      </c>
      <c r="Y198" s="65">
        <f>IF(AND('One Stop Centers'!B198="Totals", 'One Stop Centers'!C198&gt;0), 1, 0)</f>
        <v>0</v>
      </c>
    </row>
    <row r="199" spans="2:25" x14ac:dyDescent="0.3">
      <c r="B199" s="73" t="s">
        <v>24</v>
      </c>
      <c r="C199" s="74"/>
      <c r="D199" s="72" t="str">
        <f>'One Stop Centers'!D199</f>
        <v>     </v>
      </c>
      <c r="E199" s="72" t="str">
        <f>'One Stop Centers'!E199</f>
        <v>     </v>
      </c>
      <c r="F199" s="72" t="str">
        <f>'One Stop Centers'!F199</f>
        <v>     </v>
      </c>
      <c r="G199" s="72" t="str">
        <f>'One Stop Centers'!G199</f>
        <v>     </v>
      </c>
      <c r="H199" s="72" t="str">
        <f>'One Stop Centers'!H199</f>
        <v>     </v>
      </c>
      <c r="R199" s="65">
        <f t="shared" si="21"/>
        <v>0</v>
      </c>
      <c r="S199" s="65">
        <f t="shared" si="22"/>
        <v>0</v>
      </c>
      <c r="T199" s="65">
        <f t="shared" si="23"/>
        <v>0</v>
      </c>
      <c r="U199" s="65">
        <f t="shared" si="24"/>
        <v>0</v>
      </c>
      <c r="V199" s="65">
        <f t="shared" si="25"/>
        <v>0</v>
      </c>
      <c r="W199" s="65">
        <f t="shared" si="26"/>
        <v>0</v>
      </c>
      <c r="X199" s="65">
        <f t="shared" si="27"/>
        <v>0</v>
      </c>
      <c r="Y199" s="65">
        <f>IF(AND('One Stop Centers'!B199="Totals", 'One Stop Centers'!C199&gt;0), 1, 0)</f>
        <v>0</v>
      </c>
    </row>
    <row r="200" spans="2:25" x14ac:dyDescent="0.3">
      <c r="B200" s="73" t="s">
        <v>25</v>
      </c>
      <c r="C200" s="74"/>
      <c r="D200" s="72" t="str">
        <f>'One Stop Centers'!D200</f>
        <v>     </v>
      </c>
      <c r="E200" s="72" t="str">
        <f>'One Stop Centers'!E200</f>
        <v>     </v>
      </c>
      <c r="F200" s="72" t="str">
        <f>'One Stop Centers'!F200</f>
        <v>     </v>
      </c>
      <c r="G200" s="72" t="str">
        <f>'One Stop Centers'!G200</f>
        <v>     </v>
      </c>
      <c r="H200" s="72" t="str">
        <f>'One Stop Centers'!H200</f>
        <v>     </v>
      </c>
      <c r="R200" s="65">
        <f t="shared" si="21"/>
        <v>0</v>
      </c>
      <c r="S200" s="65">
        <f t="shared" si="22"/>
        <v>0</v>
      </c>
      <c r="T200" s="65">
        <f t="shared" si="23"/>
        <v>0</v>
      </c>
      <c r="U200" s="65">
        <f t="shared" si="24"/>
        <v>0</v>
      </c>
      <c r="V200" s="65">
        <f t="shared" si="25"/>
        <v>0</v>
      </c>
      <c r="W200" s="65">
        <f t="shared" si="26"/>
        <v>0</v>
      </c>
      <c r="X200" s="65">
        <f t="shared" si="27"/>
        <v>0</v>
      </c>
      <c r="Y200" s="65">
        <f>IF(AND('One Stop Centers'!B200="Totals", 'One Stop Centers'!C200&gt;0), 1, 0)</f>
        <v>0</v>
      </c>
    </row>
    <row r="201" spans="2:25" x14ac:dyDescent="0.3">
      <c r="B201" s="73" t="s">
        <v>26</v>
      </c>
      <c r="C201" s="74"/>
      <c r="D201" s="72" t="str">
        <f>'One Stop Centers'!D201</f>
        <v>     </v>
      </c>
      <c r="E201" s="72" t="str">
        <f>'One Stop Centers'!E201</f>
        <v>     </v>
      </c>
      <c r="F201" s="72" t="str">
        <f>'One Stop Centers'!F201</f>
        <v>     </v>
      </c>
      <c r="G201" s="72" t="str">
        <f>'One Stop Centers'!G201</f>
        <v>     </v>
      </c>
      <c r="H201" s="72" t="str">
        <f>'One Stop Centers'!H201</f>
        <v>     </v>
      </c>
      <c r="R201" s="65">
        <f t="shared" si="21"/>
        <v>0</v>
      </c>
      <c r="S201" s="65">
        <f t="shared" si="22"/>
        <v>0</v>
      </c>
      <c r="T201" s="65">
        <f t="shared" si="23"/>
        <v>0</v>
      </c>
      <c r="U201" s="65">
        <f t="shared" si="24"/>
        <v>0</v>
      </c>
      <c r="V201" s="65">
        <f t="shared" si="25"/>
        <v>0</v>
      </c>
      <c r="W201" s="65">
        <f t="shared" si="26"/>
        <v>0</v>
      </c>
      <c r="X201" s="65">
        <f t="shared" si="27"/>
        <v>0</v>
      </c>
      <c r="Y201" s="65">
        <f>IF(AND('One Stop Centers'!B201="Totals", 'One Stop Centers'!C201&gt;0), 1, 0)</f>
        <v>0</v>
      </c>
    </row>
    <row r="202" spans="2:25" x14ac:dyDescent="0.3">
      <c r="B202" s="73" t="s">
        <v>27</v>
      </c>
      <c r="C202" s="74"/>
      <c r="D202" s="72" t="str">
        <f>'One Stop Centers'!D202</f>
        <v>     </v>
      </c>
      <c r="E202" s="72" t="str">
        <f>'One Stop Centers'!E202</f>
        <v>     </v>
      </c>
      <c r="F202" s="72" t="str">
        <f>'One Stop Centers'!F202</f>
        <v>     </v>
      </c>
      <c r="G202" s="72" t="str">
        <f>'One Stop Centers'!G202</f>
        <v>     </v>
      </c>
      <c r="H202" s="72" t="str">
        <f>'One Stop Centers'!H202</f>
        <v>     </v>
      </c>
      <c r="R202" s="65">
        <f t="shared" si="21"/>
        <v>0</v>
      </c>
      <c r="S202" s="65">
        <f t="shared" si="22"/>
        <v>0</v>
      </c>
      <c r="T202" s="65">
        <f t="shared" si="23"/>
        <v>0</v>
      </c>
      <c r="U202" s="65">
        <f t="shared" si="24"/>
        <v>0</v>
      </c>
      <c r="V202" s="65">
        <f t="shared" si="25"/>
        <v>0</v>
      </c>
      <c r="W202" s="65">
        <f t="shared" si="26"/>
        <v>0</v>
      </c>
      <c r="X202" s="65">
        <f t="shared" si="27"/>
        <v>0</v>
      </c>
      <c r="Y202" s="65">
        <f>IF(AND('One Stop Centers'!B202="Totals", 'One Stop Centers'!C202&gt;0), 1, 0)</f>
        <v>0</v>
      </c>
    </row>
    <row r="203" spans="2:25" ht="15" thickBot="1" x14ac:dyDescent="0.35">
      <c r="B203" s="75" t="s">
        <v>21</v>
      </c>
      <c r="C203" s="76"/>
      <c r="D203" s="72" t="str">
        <f>'One Stop Centers'!D203</f>
        <v>     </v>
      </c>
      <c r="E203" s="72" t="str">
        <f>'One Stop Centers'!E203</f>
        <v>     </v>
      </c>
      <c r="F203" s="72" t="str">
        <f>'One Stop Centers'!F203</f>
        <v>     </v>
      </c>
      <c r="G203" s="72" t="str">
        <f>'One Stop Centers'!G203</f>
        <v>     </v>
      </c>
      <c r="H203" s="72" t="str">
        <f>'One Stop Centers'!H203</f>
        <v>     </v>
      </c>
      <c r="R203" s="65">
        <f t="shared" si="21"/>
        <v>0</v>
      </c>
      <c r="S203" s="65">
        <f t="shared" si="22"/>
        <v>0</v>
      </c>
      <c r="T203" s="65">
        <f t="shared" si="23"/>
        <v>0</v>
      </c>
      <c r="U203" s="65">
        <f t="shared" si="24"/>
        <v>0</v>
      </c>
      <c r="V203" s="65">
        <f t="shared" si="25"/>
        <v>0</v>
      </c>
      <c r="W203" s="65">
        <f t="shared" si="26"/>
        <v>0</v>
      </c>
      <c r="X203" s="65">
        <f t="shared" si="27"/>
        <v>0</v>
      </c>
      <c r="Y203" s="65">
        <f>IF(AND('One Stop Centers'!B203="Totals", 'One Stop Centers'!C203&gt;0), 1, 0)</f>
        <v>0</v>
      </c>
    </row>
    <row r="204" spans="2:25" ht="15" thickBot="1" x14ac:dyDescent="0.35">
      <c r="B204" s="77"/>
      <c r="C204" s="78"/>
      <c r="D204" s="79"/>
      <c r="E204" s="80"/>
      <c r="F204" s="80"/>
      <c r="G204" s="80"/>
      <c r="H204" s="81"/>
      <c r="R204" s="65">
        <f t="shared" si="21"/>
        <v>0</v>
      </c>
      <c r="S204" s="65">
        <f t="shared" si="22"/>
        <v>0</v>
      </c>
      <c r="T204" s="65">
        <f t="shared" si="23"/>
        <v>0</v>
      </c>
      <c r="U204" s="65">
        <f t="shared" si="24"/>
        <v>0</v>
      </c>
      <c r="V204" s="65">
        <f t="shared" si="25"/>
        <v>0</v>
      </c>
      <c r="W204" s="65">
        <f t="shared" si="26"/>
        <v>0</v>
      </c>
      <c r="X204" s="65">
        <f t="shared" si="27"/>
        <v>0</v>
      </c>
      <c r="Y204" s="65">
        <f>IF(AND('One Stop Centers'!B204="Totals", 'One Stop Centers'!C204&gt;0), 1, 0)</f>
        <v>0</v>
      </c>
    </row>
    <row r="205" spans="2:25" ht="15" thickBot="1" x14ac:dyDescent="0.35">
      <c r="R205" s="65">
        <f t="shared" si="21"/>
        <v>0</v>
      </c>
      <c r="S205" s="65">
        <f t="shared" si="22"/>
        <v>0</v>
      </c>
      <c r="T205" s="65">
        <f t="shared" si="23"/>
        <v>0</v>
      </c>
      <c r="U205" s="65">
        <f t="shared" si="24"/>
        <v>0</v>
      </c>
      <c r="V205" s="65">
        <f t="shared" si="25"/>
        <v>0</v>
      </c>
      <c r="W205" s="65">
        <f t="shared" si="26"/>
        <v>0</v>
      </c>
      <c r="X205" s="65">
        <f t="shared" si="27"/>
        <v>0</v>
      </c>
      <c r="Y205" s="65">
        <f>IF(AND('One Stop Centers'!B205="Totals", 'One Stop Centers'!C205&gt;0), 1, 0)</f>
        <v>0</v>
      </c>
    </row>
    <row r="206" spans="2:25" ht="15" thickBot="1" x14ac:dyDescent="0.35">
      <c r="D206" s="263" t="str">
        <f>'One Stop Centers'!D206</f>
        <v>One-Stop:</v>
      </c>
      <c r="E206" s="269"/>
      <c r="F206" s="269"/>
      <c r="G206" s="269"/>
      <c r="H206" s="264"/>
      <c r="R206" s="65">
        <f t="shared" si="21"/>
        <v>0</v>
      </c>
      <c r="S206" s="65">
        <f t="shared" si="22"/>
        <v>0</v>
      </c>
      <c r="T206" s="65">
        <f t="shared" si="23"/>
        <v>0</v>
      </c>
      <c r="U206" s="65">
        <f t="shared" si="24"/>
        <v>0</v>
      </c>
      <c r="V206" s="65">
        <f t="shared" si="25"/>
        <v>0</v>
      </c>
      <c r="W206" s="65">
        <f t="shared" si="26"/>
        <v>0</v>
      </c>
      <c r="X206" s="65">
        <f t="shared" si="27"/>
        <v>0</v>
      </c>
      <c r="Y206" s="65">
        <f>IF(AND('One Stop Centers'!B206="Totals", 'One Stop Centers'!C206&gt;0), 1, 0)</f>
        <v>0</v>
      </c>
    </row>
    <row r="207" spans="2:25" ht="15" thickBot="1" x14ac:dyDescent="0.35">
      <c r="D207" s="270" t="s">
        <v>0</v>
      </c>
      <c r="E207" s="271"/>
      <c r="F207" s="271"/>
      <c r="G207" s="272"/>
      <c r="H207" s="273" t="s">
        <v>17</v>
      </c>
      <c r="R207" s="65">
        <f t="shared" si="21"/>
        <v>0</v>
      </c>
      <c r="S207" s="65">
        <f t="shared" si="22"/>
        <v>0</v>
      </c>
      <c r="T207" s="65">
        <f t="shared" si="23"/>
        <v>0</v>
      </c>
      <c r="U207" s="65">
        <f t="shared" si="24"/>
        <v>0</v>
      </c>
      <c r="V207" s="65">
        <f t="shared" si="25"/>
        <v>0</v>
      </c>
      <c r="W207" s="65">
        <f t="shared" si="26"/>
        <v>0</v>
      </c>
      <c r="X207" s="65">
        <f t="shared" si="27"/>
        <v>0</v>
      </c>
      <c r="Y207" s="65">
        <f>IF(AND('One Stop Centers'!B207="Totals", 'One Stop Centers'!C207&gt;0), 1, 0)</f>
        <v>0</v>
      </c>
    </row>
    <row r="208" spans="2:25" ht="15" thickBot="1" x14ac:dyDescent="0.35">
      <c r="C208" s="66"/>
      <c r="D208" s="67" t="s">
        <v>3</v>
      </c>
      <c r="E208" s="68" t="s">
        <v>4</v>
      </c>
      <c r="F208" s="68" t="s">
        <v>5</v>
      </c>
      <c r="G208" s="69" t="s">
        <v>6</v>
      </c>
      <c r="H208" s="274"/>
      <c r="R208" s="65">
        <f t="shared" si="21"/>
        <v>0</v>
      </c>
      <c r="S208" s="65">
        <f t="shared" si="22"/>
        <v>0</v>
      </c>
      <c r="T208" s="65">
        <f t="shared" si="23"/>
        <v>0</v>
      </c>
      <c r="U208" s="65">
        <f t="shared" si="24"/>
        <v>0</v>
      </c>
      <c r="V208" s="65">
        <f t="shared" si="25"/>
        <v>0</v>
      </c>
      <c r="W208" s="65">
        <f t="shared" si="26"/>
        <v>0</v>
      </c>
      <c r="X208" s="65">
        <f t="shared" si="27"/>
        <v>0</v>
      </c>
      <c r="Y208" s="65">
        <f>IF(AND('One Stop Centers'!B208="Totals", 'One Stop Centers'!C208&gt;0), 1, 0)</f>
        <v>0</v>
      </c>
    </row>
    <row r="209" spans="2:25" x14ac:dyDescent="0.3">
      <c r="B209" s="70" t="s">
        <v>22</v>
      </c>
      <c r="C209" s="71"/>
      <c r="D209" s="72" t="str">
        <f>'One Stop Centers'!D209</f>
        <v>     </v>
      </c>
      <c r="E209" s="72" t="str">
        <f>'One Stop Centers'!E209</f>
        <v>     </v>
      </c>
      <c r="F209" s="72" t="str">
        <f>'One Stop Centers'!F209</f>
        <v>     </v>
      </c>
      <c r="G209" s="72" t="str">
        <f>'One Stop Centers'!G209</f>
        <v>     </v>
      </c>
      <c r="H209" s="72" t="str">
        <f>'One Stop Centers'!H209</f>
        <v>     </v>
      </c>
      <c r="R209" s="65">
        <f t="shared" si="21"/>
        <v>0</v>
      </c>
      <c r="S209" s="65">
        <f t="shared" si="22"/>
        <v>0</v>
      </c>
      <c r="T209" s="65">
        <f t="shared" si="23"/>
        <v>0</v>
      </c>
      <c r="U209" s="65">
        <f t="shared" si="24"/>
        <v>0</v>
      </c>
      <c r="V209" s="65">
        <f t="shared" si="25"/>
        <v>0</v>
      </c>
      <c r="W209" s="65">
        <f t="shared" si="26"/>
        <v>0</v>
      </c>
      <c r="X209" s="65">
        <f t="shared" si="27"/>
        <v>0</v>
      </c>
      <c r="Y209" s="65">
        <f>IF(AND('One Stop Centers'!B209="Totals", 'One Stop Centers'!C209&gt;0), 1, 0)</f>
        <v>0</v>
      </c>
    </row>
    <row r="210" spans="2:25" x14ac:dyDescent="0.3">
      <c r="B210" s="73" t="s">
        <v>23</v>
      </c>
      <c r="C210" s="74"/>
      <c r="D210" s="72" t="str">
        <f>'One Stop Centers'!D210</f>
        <v>     </v>
      </c>
      <c r="E210" s="72" t="str">
        <f>'One Stop Centers'!E210</f>
        <v>     </v>
      </c>
      <c r="F210" s="72" t="str">
        <f>'One Stop Centers'!F210</f>
        <v>     </v>
      </c>
      <c r="G210" s="72" t="str">
        <f>'One Stop Centers'!G210</f>
        <v>     </v>
      </c>
      <c r="H210" s="72" t="str">
        <f>'One Stop Centers'!H210</f>
        <v>     </v>
      </c>
      <c r="R210" s="65">
        <f t="shared" si="21"/>
        <v>0</v>
      </c>
      <c r="S210" s="65">
        <f t="shared" si="22"/>
        <v>0</v>
      </c>
      <c r="T210" s="65">
        <f t="shared" si="23"/>
        <v>0</v>
      </c>
      <c r="U210" s="65">
        <f t="shared" si="24"/>
        <v>0</v>
      </c>
      <c r="V210" s="65">
        <f t="shared" si="25"/>
        <v>0</v>
      </c>
      <c r="W210" s="65">
        <f t="shared" si="26"/>
        <v>0</v>
      </c>
      <c r="X210" s="65">
        <f t="shared" si="27"/>
        <v>0</v>
      </c>
      <c r="Y210" s="65">
        <f>IF(AND('One Stop Centers'!B210="Totals", 'One Stop Centers'!C210&gt;0), 1, 0)</f>
        <v>0</v>
      </c>
    </row>
    <row r="211" spans="2:25" x14ac:dyDescent="0.3">
      <c r="B211" s="73" t="s">
        <v>24</v>
      </c>
      <c r="C211" s="74"/>
      <c r="D211" s="72" t="str">
        <f>'One Stop Centers'!D211</f>
        <v>     </v>
      </c>
      <c r="E211" s="72" t="str">
        <f>'One Stop Centers'!E211</f>
        <v>     </v>
      </c>
      <c r="F211" s="72" t="str">
        <f>'One Stop Centers'!F211</f>
        <v>     </v>
      </c>
      <c r="G211" s="72" t="str">
        <f>'One Stop Centers'!G211</f>
        <v>     </v>
      </c>
      <c r="H211" s="72" t="str">
        <f>'One Stop Centers'!H211</f>
        <v>     </v>
      </c>
      <c r="R211" s="65">
        <f t="shared" si="21"/>
        <v>0</v>
      </c>
      <c r="S211" s="65">
        <f t="shared" si="22"/>
        <v>0</v>
      </c>
      <c r="T211" s="65">
        <f t="shared" si="23"/>
        <v>0</v>
      </c>
      <c r="U211" s="65">
        <f t="shared" si="24"/>
        <v>0</v>
      </c>
      <c r="V211" s="65">
        <f t="shared" si="25"/>
        <v>0</v>
      </c>
      <c r="W211" s="65">
        <f t="shared" si="26"/>
        <v>0</v>
      </c>
      <c r="X211" s="65">
        <f t="shared" si="27"/>
        <v>0</v>
      </c>
      <c r="Y211" s="65">
        <f>IF(AND('One Stop Centers'!B211="Totals", 'One Stop Centers'!C211&gt;0), 1, 0)</f>
        <v>0</v>
      </c>
    </row>
    <row r="212" spans="2:25" x14ac:dyDescent="0.3">
      <c r="B212" s="73" t="s">
        <v>25</v>
      </c>
      <c r="C212" s="74"/>
      <c r="D212" s="72" t="str">
        <f>'One Stop Centers'!D212</f>
        <v>     </v>
      </c>
      <c r="E212" s="72" t="str">
        <f>'One Stop Centers'!E212</f>
        <v>     </v>
      </c>
      <c r="F212" s="72" t="str">
        <f>'One Stop Centers'!F212</f>
        <v>     </v>
      </c>
      <c r="G212" s="72" t="str">
        <f>'One Stop Centers'!G212</f>
        <v>     </v>
      </c>
      <c r="H212" s="72" t="str">
        <f>'One Stop Centers'!H212</f>
        <v>     </v>
      </c>
      <c r="R212" s="65">
        <f t="shared" si="21"/>
        <v>0</v>
      </c>
      <c r="S212" s="65">
        <f t="shared" si="22"/>
        <v>0</v>
      </c>
      <c r="T212" s="65">
        <f t="shared" si="23"/>
        <v>0</v>
      </c>
      <c r="U212" s="65">
        <f t="shared" si="24"/>
        <v>0</v>
      </c>
      <c r="V212" s="65">
        <f t="shared" si="25"/>
        <v>0</v>
      </c>
      <c r="W212" s="65">
        <f t="shared" si="26"/>
        <v>0</v>
      </c>
      <c r="X212" s="65">
        <f t="shared" si="27"/>
        <v>0</v>
      </c>
      <c r="Y212" s="65">
        <f>IF(AND('One Stop Centers'!B212="Totals", 'One Stop Centers'!C212&gt;0), 1, 0)</f>
        <v>0</v>
      </c>
    </row>
    <row r="213" spans="2:25" x14ac:dyDescent="0.3">
      <c r="B213" s="73" t="s">
        <v>26</v>
      </c>
      <c r="C213" s="74"/>
      <c r="D213" s="72" t="str">
        <f>'One Stop Centers'!D213</f>
        <v>     </v>
      </c>
      <c r="E213" s="72" t="str">
        <f>'One Stop Centers'!E213</f>
        <v>     </v>
      </c>
      <c r="F213" s="72" t="str">
        <f>'One Stop Centers'!F213</f>
        <v>     </v>
      </c>
      <c r="G213" s="72" t="str">
        <f>'One Stop Centers'!G213</f>
        <v>     </v>
      </c>
      <c r="H213" s="72" t="str">
        <f>'One Stop Centers'!H213</f>
        <v>     </v>
      </c>
      <c r="R213" s="65">
        <f t="shared" si="21"/>
        <v>0</v>
      </c>
      <c r="S213" s="65">
        <f t="shared" si="22"/>
        <v>0</v>
      </c>
      <c r="T213" s="65">
        <f t="shared" si="23"/>
        <v>0</v>
      </c>
      <c r="U213" s="65">
        <f t="shared" si="24"/>
        <v>0</v>
      </c>
      <c r="V213" s="65">
        <f t="shared" si="25"/>
        <v>0</v>
      </c>
      <c r="W213" s="65">
        <f t="shared" si="26"/>
        <v>0</v>
      </c>
      <c r="X213" s="65">
        <f t="shared" si="27"/>
        <v>0</v>
      </c>
      <c r="Y213" s="65">
        <f>IF(AND('One Stop Centers'!B213="Totals", 'One Stop Centers'!C213&gt;0), 1, 0)</f>
        <v>0</v>
      </c>
    </row>
    <row r="214" spans="2:25" x14ac:dyDescent="0.3">
      <c r="B214" s="73" t="s">
        <v>27</v>
      </c>
      <c r="C214" s="74"/>
      <c r="D214" s="72" t="str">
        <f>'One Stop Centers'!D214</f>
        <v>     </v>
      </c>
      <c r="E214" s="72" t="str">
        <f>'One Stop Centers'!E214</f>
        <v>     </v>
      </c>
      <c r="F214" s="72" t="str">
        <f>'One Stop Centers'!F214</f>
        <v>     </v>
      </c>
      <c r="G214" s="72" t="str">
        <f>'One Stop Centers'!G214</f>
        <v>     </v>
      </c>
      <c r="H214" s="72" t="str">
        <f>'One Stop Centers'!H214</f>
        <v>     </v>
      </c>
      <c r="R214" s="65">
        <f t="shared" si="21"/>
        <v>0</v>
      </c>
      <c r="S214" s="65">
        <f t="shared" si="22"/>
        <v>0</v>
      </c>
      <c r="T214" s="65">
        <f t="shared" si="23"/>
        <v>0</v>
      </c>
      <c r="U214" s="65">
        <f t="shared" si="24"/>
        <v>0</v>
      </c>
      <c r="V214" s="65">
        <f t="shared" si="25"/>
        <v>0</v>
      </c>
      <c r="W214" s="65">
        <f t="shared" si="26"/>
        <v>0</v>
      </c>
      <c r="X214" s="65">
        <f t="shared" si="27"/>
        <v>0</v>
      </c>
      <c r="Y214" s="65">
        <f>IF(AND('One Stop Centers'!B214="Totals", 'One Stop Centers'!C214&gt;0), 1, 0)</f>
        <v>0</v>
      </c>
    </row>
    <row r="215" spans="2:25" ht="15" thickBot="1" x14ac:dyDescent="0.35">
      <c r="B215" s="75" t="s">
        <v>21</v>
      </c>
      <c r="C215" s="76"/>
      <c r="D215" s="72" t="str">
        <f>'One Stop Centers'!D215</f>
        <v>     </v>
      </c>
      <c r="E215" s="72" t="str">
        <f>'One Stop Centers'!E215</f>
        <v>     </v>
      </c>
      <c r="F215" s="72" t="str">
        <f>'One Stop Centers'!F215</f>
        <v>     </v>
      </c>
      <c r="G215" s="72" t="str">
        <f>'One Stop Centers'!G215</f>
        <v>     </v>
      </c>
      <c r="H215" s="72" t="str">
        <f>'One Stop Centers'!H215</f>
        <v>     </v>
      </c>
      <c r="R215" s="65">
        <f t="shared" si="21"/>
        <v>0</v>
      </c>
      <c r="S215" s="65">
        <f t="shared" si="22"/>
        <v>0</v>
      </c>
      <c r="T215" s="65">
        <f t="shared" si="23"/>
        <v>0</v>
      </c>
      <c r="U215" s="65">
        <f t="shared" si="24"/>
        <v>0</v>
      </c>
      <c r="V215" s="65">
        <f t="shared" si="25"/>
        <v>0</v>
      </c>
      <c r="W215" s="65">
        <f t="shared" si="26"/>
        <v>0</v>
      </c>
      <c r="X215" s="65">
        <f t="shared" si="27"/>
        <v>0</v>
      </c>
      <c r="Y215" s="65">
        <f>IF(AND('One Stop Centers'!B215="Totals", 'One Stop Centers'!C215&gt;0), 1, 0)</f>
        <v>0</v>
      </c>
    </row>
    <row r="216" spans="2:25" ht="15" thickBot="1" x14ac:dyDescent="0.35">
      <c r="B216" s="77"/>
      <c r="C216" s="78"/>
      <c r="D216" s="79"/>
      <c r="E216" s="80"/>
      <c r="F216" s="80"/>
      <c r="G216" s="80"/>
      <c r="H216" s="81"/>
      <c r="R216" s="65">
        <f t="shared" si="21"/>
        <v>0</v>
      </c>
      <c r="S216" s="65">
        <f t="shared" si="22"/>
        <v>0</v>
      </c>
      <c r="T216" s="65">
        <f t="shared" si="23"/>
        <v>0</v>
      </c>
      <c r="U216" s="65">
        <f t="shared" si="24"/>
        <v>0</v>
      </c>
      <c r="V216" s="65">
        <f t="shared" si="25"/>
        <v>0</v>
      </c>
      <c r="W216" s="65">
        <f t="shared" si="26"/>
        <v>0</v>
      </c>
      <c r="X216" s="65">
        <f t="shared" si="27"/>
        <v>0</v>
      </c>
      <c r="Y216" s="65">
        <f>IF(AND('One Stop Centers'!B216="Totals", 'One Stop Centers'!C216&gt;0), 1, 0)</f>
        <v>0</v>
      </c>
    </row>
  </sheetData>
  <sheetProtection password="8CAF" sheet="1" objects="1" scenarios="1"/>
  <mergeCells count="70">
    <mergeCell ref="D26:H26"/>
    <mergeCell ref="D27:G27"/>
    <mergeCell ref="H27:H28"/>
    <mergeCell ref="D38:H38"/>
    <mergeCell ref="D39:G39"/>
    <mergeCell ref="H39:H40"/>
    <mergeCell ref="D2:H2"/>
    <mergeCell ref="D3:G3"/>
    <mergeCell ref="H3:H4"/>
    <mergeCell ref="D14:H14"/>
    <mergeCell ref="D15:G15"/>
    <mergeCell ref="H15:H16"/>
    <mergeCell ref="D74:H74"/>
    <mergeCell ref="D75:G75"/>
    <mergeCell ref="H75:H76"/>
    <mergeCell ref="D86:H86"/>
    <mergeCell ref="D87:G87"/>
    <mergeCell ref="H87:H88"/>
    <mergeCell ref="D50:H50"/>
    <mergeCell ref="D51:G51"/>
    <mergeCell ref="H51:H52"/>
    <mergeCell ref="D62:H62"/>
    <mergeCell ref="D63:G63"/>
    <mergeCell ref="H63:H64"/>
    <mergeCell ref="D206:H206"/>
    <mergeCell ref="D207:G207"/>
    <mergeCell ref="H207:H208"/>
    <mergeCell ref="D146:H146"/>
    <mergeCell ref="D147:G147"/>
    <mergeCell ref="H147:H148"/>
    <mergeCell ref="D158:H158"/>
    <mergeCell ref="D159:G159"/>
    <mergeCell ref="H159:H160"/>
    <mergeCell ref="D170:H170"/>
    <mergeCell ref="D171:G171"/>
    <mergeCell ref="H171:H172"/>
    <mergeCell ref="D182:H182"/>
    <mergeCell ref="D183:G183"/>
    <mergeCell ref="H183:H184"/>
    <mergeCell ref="D194:H194"/>
    <mergeCell ref="D195:G195"/>
    <mergeCell ref="H195:H196"/>
    <mergeCell ref="D98:H98"/>
    <mergeCell ref="D99:G99"/>
    <mergeCell ref="H99:H100"/>
    <mergeCell ref="D110:H110"/>
    <mergeCell ref="D111:G111"/>
    <mergeCell ref="H111:H112"/>
    <mergeCell ref="D122:H122"/>
    <mergeCell ref="D123:G123"/>
    <mergeCell ref="H123:H124"/>
    <mergeCell ref="D134:H134"/>
    <mergeCell ref="D135:G135"/>
    <mergeCell ref="H135:H136"/>
    <mergeCell ref="K2:O2"/>
    <mergeCell ref="K8:L8"/>
    <mergeCell ref="K9:L9"/>
    <mergeCell ref="K10:L10"/>
    <mergeCell ref="K11:L11"/>
    <mergeCell ref="O3:O4"/>
    <mergeCell ref="K12:L12"/>
    <mergeCell ref="K13:L13"/>
    <mergeCell ref="K14:L14"/>
    <mergeCell ref="K7:M7"/>
    <mergeCell ref="K3:N3"/>
    <mergeCell ref="K19:O19"/>
    <mergeCell ref="K20:N20"/>
    <mergeCell ref="O20:O21"/>
    <mergeCell ref="K16:M16"/>
    <mergeCell ref="K17:M17"/>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Budget</vt:lpstr>
      <vt:lpstr>One Stop Centers</vt:lpstr>
      <vt:lpstr>WIB Costs</vt:lpstr>
      <vt:lpstr>FTE Staffing</vt:lpstr>
      <vt:lpstr>Training</vt:lpstr>
      <vt:lpstr>Summary</vt:lpstr>
      <vt:lpstr>Data</vt:lpstr>
      <vt:lpstr>Budget!Print_Area</vt:lpstr>
      <vt:lpstr>'FTE Staffing'!Print_Area</vt:lpstr>
      <vt:lpstr>Instructions!Print_Area</vt:lpstr>
      <vt:lpstr>'One Stop Centers'!Print_Area</vt:lpstr>
      <vt:lpstr>Summary!Print_Area</vt:lpstr>
      <vt:lpstr>Training!Print_Area</vt:lpstr>
      <vt:lpstr>'WIB Costs'!Print_Area</vt:lpstr>
      <vt:lpstr>Training!Print_Titles</vt:lpstr>
    </vt:vector>
  </TitlesOfParts>
  <Company>New York State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usfjat</dc:creator>
  <cp:lastModifiedBy>Fran Mays</cp:lastModifiedBy>
  <cp:lastPrinted>2013-06-06T20:07:32Z</cp:lastPrinted>
  <dcterms:created xsi:type="dcterms:W3CDTF">2010-06-11T15:59:06Z</dcterms:created>
  <dcterms:modified xsi:type="dcterms:W3CDTF">2013-06-13T13:47:15Z</dcterms:modified>
</cp:coreProperties>
</file>